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แฟ้มงาน 2021-2564\งานวิจัย-2564\งานวิจัย 10  ปี Nasolabial Appearance\ผลวิเคราะห์ QoL Nasolabial\"/>
    </mc:Choice>
  </mc:AlternateContent>
  <bookViews>
    <workbookView xWindow="0" yWindow="0" windowWidth="20490" windowHeight="7680" firstSheet="4" activeTab="5"/>
  </bookViews>
  <sheets>
    <sheet name="SPSS" sheetId="1" r:id="rId1"/>
    <sheet name="ส่วนที่ 1" sheetId="2" r:id="rId2"/>
    <sheet name="ส่วนที่ 2-ด้านการรักษาพยาบาล" sheetId="3" r:id="rId3"/>
    <sheet name="ส่วนที่ 2-ด้านการบริการ" sheetId="4" r:id="rId4"/>
    <sheet name="ส่วนที่ 2-ด้านค่ารักษาพยาบาล" sheetId="5" r:id="rId5"/>
    <sheet name="ส่วนที่2-ความพึงพอใจของผู้ปกครอ" sheetId="6" r:id="rId6"/>
    <sheet name="ส่วนที่ 2-QoL" sheetId="7" r:id="rId7"/>
    <sheet name="ส่วนที่ 2-รวม" sheetId="8" r:id="rId8"/>
  </sheets>
  <definedNames>
    <definedName name="_ftnref3" localSheetId="1">'ส่วนที่ 1'!$A$41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2" l="1"/>
  <c r="K31" i="2"/>
  <c r="J13" i="8" l="1"/>
  <c r="J17" i="8"/>
  <c r="I17" i="8"/>
  <c r="I24" i="8"/>
  <c r="I25" i="8"/>
  <c r="I32" i="8"/>
  <c r="I33" i="8"/>
  <c r="I40" i="8"/>
  <c r="H4" i="8"/>
  <c r="J4" i="8" s="1"/>
  <c r="H8" i="8"/>
  <c r="J8" i="8" s="1"/>
  <c r="H10" i="8"/>
  <c r="J10" i="8" s="1"/>
  <c r="H11" i="8"/>
  <c r="J11" i="8" s="1"/>
  <c r="H13" i="8"/>
  <c r="I13" i="8" s="1"/>
  <c r="H15" i="8"/>
  <c r="J15" i="8" s="1"/>
  <c r="H16" i="8"/>
  <c r="J16" i="8" s="1"/>
  <c r="H17" i="8"/>
  <c r="H18" i="8"/>
  <c r="J18" i="8" s="1"/>
  <c r="H24" i="8"/>
  <c r="J24" i="8" s="1"/>
  <c r="H25" i="8"/>
  <c r="J25" i="8" s="1"/>
  <c r="H26" i="8"/>
  <c r="J26" i="8" s="1"/>
  <c r="H27" i="8"/>
  <c r="J27" i="8" s="1"/>
  <c r="H28" i="8"/>
  <c r="J28" i="8" s="1"/>
  <c r="H32" i="8"/>
  <c r="J32" i="8" s="1"/>
  <c r="H33" i="8"/>
  <c r="J33" i="8" s="1"/>
  <c r="H34" i="8"/>
  <c r="J34" i="8" s="1"/>
  <c r="H35" i="8"/>
  <c r="J35" i="8" s="1"/>
  <c r="H36" i="8"/>
  <c r="J36" i="8" s="1"/>
  <c r="H40" i="8"/>
  <c r="J40" i="8" s="1"/>
  <c r="H2" i="7"/>
  <c r="J2" i="7" s="1"/>
  <c r="G3" i="8"/>
  <c r="G4" i="8"/>
  <c r="G5" i="8"/>
  <c r="G6" i="8"/>
  <c r="H6" i="8" s="1"/>
  <c r="J6" i="8" s="1"/>
  <c r="G7" i="8"/>
  <c r="G8" i="8"/>
  <c r="G9" i="8"/>
  <c r="G10" i="8"/>
  <c r="I10" i="8" s="1"/>
  <c r="G11" i="8"/>
  <c r="I11" i="8" s="1"/>
  <c r="G12" i="8"/>
  <c r="H12" i="8" s="1"/>
  <c r="J12" i="8" s="1"/>
  <c r="G13" i="8"/>
  <c r="G14" i="8"/>
  <c r="G15" i="8"/>
  <c r="G16" i="8"/>
  <c r="G17" i="8"/>
  <c r="G18" i="8"/>
  <c r="I18" i="8" s="1"/>
  <c r="G19" i="8"/>
  <c r="H19" i="8" s="1"/>
  <c r="J19" i="8" s="1"/>
  <c r="G20" i="8"/>
  <c r="H20" i="8" s="1"/>
  <c r="G21" i="8"/>
  <c r="H21" i="8" s="1"/>
  <c r="J21" i="8" s="1"/>
  <c r="G22" i="8"/>
  <c r="H22" i="8" s="1"/>
  <c r="G23" i="8"/>
  <c r="H23" i="8" s="1"/>
  <c r="G24" i="8"/>
  <c r="G25" i="8"/>
  <c r="G26" i="8"/>
  <c r="I26" i="8" s="1"/>
  <c r="G27" i="8"/>
  <c r="I27" i="8" s="1"/>
  <c r="G28" i="8"/>
  <c r="I28" i="8" s="1"/>
  <c r="G29" i="8"/>
  <c r="H29" i="8" s="1"/>
  <c r="J29" i="8" s="1"/>
  <c r="G30" i="8"/>
  <c r="H30" i="8" s="1"/>
  <c r="G31" i="8"/>
  <c r="H31" i="8" s="1"/>
  <c r="G32" i="8"/>
  <c r="G33" i="8"/>
  <c r="G34" i="8"/>
  <c r="I34" i="8" s="1"/>
  <c r="G35" i="8"/>
  <c r="I35" i="8" s="1"/>
  <c r="G36" i="8"/>
  <c r="I36" i="8" s="1"/>
  <c r="G37" i="8"/>
  <c r="H37" i="8" s="1"/>
  <c r="J37" i="8" s="1"/>
  <c r="G38" i="8"/>
  <c r="H38" i="8" s="1"/>
  <c r="G39" i="8"/>
  <c r="H39" i="8" s="1"/>
  <c r="G40" i="8"/>
  <c r="G2" i="8"/>
  <c r="C41" i="8"/>
  <c r="D41" i="8"/>
  <c r="E41" i="8"/>
  <c r="F41" i="8"/>
  <c r="B41" i="8"/>
  <c r="G3" i="7"/>
  <c r="G4" i="7"/>
  <c r="H4" i="7" s="1"/>
  <c r="G5" i="7"/>
  <c r="H5" i="7" s="1"/>
  <c r="G6" i="7"/>
  <c r="G7" i="7"/>
  <c r="H7" i="7" s="1"/>
  <c r="J7" i="7" s="1"/>
  <c r="G8" i="7"/>
  <c r="H8" i="7" s="1"/>
  <c r="G9" i="7"/>
  <c r="H9" i="7" s="1"/>
  <c r="J9" i="7" s="1"/>
  <c r="G10" i="7"/>
  <c r="G11" i="7"/>
  <c r="G12" i="7"/>
  <c r="H12" i="7" s="1"/>
  <c r="G13" i="7"/>
  <c r="H13" i="7" s="1"/>
  <c r="G14" i="7"/>
  <c r="G15" i="7"/>
  <c r="H15" i="7" s="1"/>
  <c r="J15" i="7" s="1"/>
  <c r="G16" i="7"/>
  <c r="H16" i="7" s="1"/>
  <c r="G17" i="7"/>
  <c r="H17" i="7" s="1"/>
  <c r="J17" i="7" s="1"/>
  <c r="G18" i="7"/>
  <c r="G19" i="7"/>
  <c r="H19" i="7" s="1"/>
  <c r="G20" i="7"/>
  <c r="H20" i="7" s="1"/>
  <c r="G21" i="7"/>
  <c r="C22" i="7"/>
  <c r="D22" i="7"/>
  <c r="E22" i="7"/>
  <c r="F22" i="7"/>
  <c r="B22" i="7"/>
  <c r="G2" i="7"/>
  <c r="J39" i="8" l="1"/>
  <c r="I39" i="8"/>
  <c r="J31" i="8"/>
  <c r="I31" i="8"/>
  <c r="J23" i="8"/>
  <c r="I23" i="8"/>
  <c r="I38" i="8"/>
  <c r="J38" i="8"/>
  <c r="J30" i="8"/>
  <c r="I30" i="8"/>
  <c r="J22" i="8"/>
  <c r="I22" i="8"/>
  <c r="I29" i="8"/>
  <c r="I21" i="8"/>
  <c r="I37" i="8"/>
  <c r="J20" i="8"/>
  <c r="I20" i="8"/>
  <c r="I19" i="8"/>
  <c r="I14" i="8"/>
  <c r="I15" i="8"/>
  <c r="I16" i="8"/>
  <c r="H14" i="8"/>
  <c r="J14" i="8" s="1"/>
  <c r="I12" i="8"/>
  <c r="I3" i="8"/>
  <c r="I9" i="8"/>
  <c r="I4" i="8"/>
  <c r="H3" i="8"/>
  <c r="J3" i="8" s="1"/>
  <c r="G41" i="8"/>
  <c r="H41" i="8" s="1"/>
  <c r="J41" i="8" s="1"/>
  <c r="H2" i="8"/>
  <c r="J2" i="8" s="1"/>
  <c r="H9" i="8"/>
  <c r="J9" i="8" s="1"/>
  <c r="I8" i="8"/>
  <c r="I6" i="8"/>
  <c r="H7" i="8"/>
  <c r="J7" i="8" s="1"/>
  <c r="H5" i="8"/>
  <c r="J5" i="8" s="1"/>
  <c r="H21" i="7"/>
  <c r="J21" i="7" s="1"/>
  <c r="I20" i="7"/>
  <c r="J20" i="7"/>
  <c r="J19" i="7"/>
  <c r="I19" i="7"/>
  <c r="H18" i="7"/>
  <c r="J18" i="7" s="1"/>
  <c r="I17" i="7"/>
  <c r="I16" i="7"/>
  <c r="J16" i="7"/>
  <c r="I15" i="7"/>
  <c r="I14" i="7"/>
  <c r="H14" i="7"/>
  <c r="J14" i="7" s="1"/>
  <c r="I13" i="7"/>
  <c r="J13" i="7"/>
  <c r="J12" i="7"/>
  <c r="I12" i="7"/>
  <c r="H11" i="7"/>
  <c r="J11" i="7" s="1"/>
  <c r="H10" i="7"/>
  <c r="J10" i="7" s="1"/>
  <c r="I9" i="7"/>
  <c r="I8" i="7"/>
  <c r="J8" i="7"/>
  <c r="I7" i="7"/>
  <c r="H6" i="7"/>
  <c r="J6" i="7" s="1"/>
  <c r="J5" i="7"/>
  <c r="I5" i="7"/>
  <c r="I4" i="7"/>
  <c r="J4" i="7"/>
  <c r="H3" i="7"/>
  <c r="J3" i="7" s="1"/>
  <c r="I2" i="7"/>
  <c r="G22" i="7"/>
  <c r="H22" i="7" s="1"/>
  <c r="J22" i="7" s="1"/>
  <c r="G3" i="6"/>
  <c r="H3" i="6" s="1"/>
  <c r="I3" i="6" s="1"/>
  <c r="G4" i="6"/>
  <c r="G5" i="6"/>
  <c r="C6" i="6"/>
  <c r="D6" i="6"/>
  <c r="E6" i="6"/>
  <c r="F6" i="6"/>
  <c r="B6" i="6"/>
  <c r="G2" i="6"/>
  <c r="G3" i="5"/>
  <c r="G4" i="5"/>
  <c r="H4" i="5" s="1"/>
  <c r="J4" i="5" s="1"/>
  <c r="G5" i="5"/>
  <c r="H5" i="5" s="1"/>
  <c r="C6" i="5"/>
  <c r="D6" i="5"/>
  <c r="E6" i="5"/>
  <c r="F6" i="5"/>
  <c r="B6" i="5"/>
  <c r="G2" i="5"/>
  <c r="H4" i="4"/>
  <c r="J4" i="4" s="1"/>
  <c r="C5" i="4"/>
  <c r="D5" i="4"/>
  <c r="E5" i="4"/>
  <c r="F5" i="4"/>
  <c r="B5" i="4"/>
  <c r="G3" i="4"/>
  <c r="G4" i="4"/>
  <c r="G2" i="4"/>
  <c r="H2" i="4" s="1"/>
  <c r="J2" i="4" s="1"/>
  <c r="J3" i="3"/>
  <c r="H3" i="3"/>
  <c r="I3" i="3" s="1"/>
  <c r="G3" i="3"/>
  <c r="G4" i="3"/>
  <c r="H4" i="3" s="1"/>
  <c r="G5" i="3"/>
  <c r="H5" i="3" s="1"/>
  <c r="J5" i="3" s="1"/>
  <c r="G6" i="3"/>
  <c r="G7" i="3"/>
  <c r="G8" i="3"/>
  <c r="H8" i="3" s="1"/>
  <c r="G9" i="3"/>
  <c r="H9" i="3" s="1"/>
  <c r="J9" i="3" s="1"/>
  <c r="G2" i="3"/>
  <c r="I41" i="8" l="1"/>
  <c r="I2" i="8"/>
  <c r="I5" i="8"/>
  <c r="I7" i="8"/>
  <c r="I21" i="7"/>
  <c r="I18" i="7"/>
  <c r="I11" i="7"/>
  <c r="I10" i="7"/>
  <c r="I6" i="7"/>
  <c r="I3" i="7"/>
  <c r="I22" i="7"/>
  <c r="H5" i="6"/>
  <c r="J5" i="6" s="1"/>
  <c r="H4" i="6"/>
  <c r="J4" i="6" s="1"/>
  <c r="G6" i="6"/>
  <c r="H6" i="6" s="1"/>
  <c r="J6" i="6" s="1"/>
  <c r="J3" i="6"/>
  <c r="H2" i="6"/>
  <c r="J2" i="6" s="1"/>
  <c r="I5" i="5"/>
  <c r="J5" i="5"/>
  <c r="I4" i="5"/>
  <c r="H3" i="5"/>
  <c r="J3" i="5" s="1"/>
  <c r="G6" i="5"/>
  <c r="H6" i="5" s="1"/>
  <c r="J6" i="5" s="1"/>
  <c r="H2" i="5"/>
  <c r="J2" i="5" s="1"/>
  <c r="I4" i="4"/>
  <c r="H3" i="4"/>
  <c r="J3" i="4" s="1"/>
  <c r="G5" i="4"/>
  <c r="H5" i="4" s="1"/>
  <c r="J5" i="4" s="1"/>
  <c r="I2" i="4"/>
  <c r="I9" i="3"/>
  <c r="J8" i="3"/>
  <c r="I8" i="3"/>
  <c r="H7" i="3"/>
  <c r="J7" i="3" s="1"/>
  <c r="H6" i="3"/>
  <c r="J6" i="3" s="1"/>
  <c r="I5" i="3"/>
  <c r="J4" i="3"/>
  <c r="I4" i="3"/>
  <c r="I2" i="3"/>
  <c r="H2" i="3"/>
  <c r="J2" i="3" s="1"/>
  <c r="C10" i="3"/>
  <c r="D10" i="3"/>
  <c r="E10" i="3"/>
  <c r="F10" i="3"/>
  <c r="B10" i="3"/>
  <c r="I5" i="6" l="1"/>
  <c r="I4" i="6"/>
  <c r="I6" i="6"/>
  <c r="I2" i="6"/>
  <c r="I3" i="5"/>
  <c r="I2" i="5"/>
  <c r="I6" i="5"/>
  <c r="I3" i="4"/>
  <c r="I5" i="4"/>
  <c r="I7" i="3"/>
  <c r="I6" i="3"/>
  <c r="G10" i="3"/>
  <c r="H10" i="3" l="1"/>
  <c r="J10" i="3" s="1"/>
  <c r="I10" i="3" l="1"/>
</calcChain>
</file>

<file path=xl/sharedStrings.xml><?xml version="1.0" encoding="utf-8"?>
<sst xmlns="http://schemas.openxmlformats.org/spreadsheetml/2006/main" count="795" uniqueCount="213">
  <si>
    <t>เพศ</t>
  </si>
  <si>
    <t>ช่วงอายุ</t>
  </si>
  <si>
    <t>ภาวะโรค</t>
  </si>
  <si>
    <t>ผู้ดูแล</t>
  </si>
  <si>
    <t>สิทธิในการรรักษา</t>
  </si>
  <si>
    <t>รายได้ครอบครัวต่อเดือน</t>
  </si>
  <si>
    <t>ความต้องการได้รับคำแนะนำในเรื่องการกิน</t>
  </si>
  <si>
    <t>ความต้องการทักษะในการฝึกพูดให้กับเด็ก</t>
  </si>
  <si>
    <t>ความต้องการทักษะในการส่งเสริมพัฒนาการของเด็ก</t>
  </si>
  <si>
    <t>ความต้องการในการดูแลเรื่องฟัน</t>
  </si>
  <si>
    <t>ความต้องการในการดูแลเมื่อติดเชื้อทางเดินหายใจ และหูน้ำหนวก</t>
  </si>
  <si>
    <t>ความต้องการในการเรื่องตรวจการได้ยิน และเครื่องช่วยได้ยิน</t>
  </si>
  <si>
    <t>ความต้องการทักษะในการสื่อสารกับเด็กว่าเขาเป็นอะไร</t>
  </si>
  <si>
    <t>ความต้องการทักษะในการสื่อสารกับเด็กว่าถ้าถูกเพื่อนล้อจะทำอย่างไร</t>
  </si>
  <si>
    <t>ความต้องการให้เจ้าหน้าที่ที่รู้จักช่วยทำหน้าที่ประสานงาน ปรึกษาปัญหาเมื่อมาใช้บริการตรวจรักษา</t>
  </si>
  <si>
    <t>ความต้องการที่จะมีส่วนร่วมในการตัดสินใจในการรักษา</t>
  </si>
  <si>
    <t>ความต้องการในเรื่องข้อมูลและการส่งต่อการรักษา</t>
  </si>
  <si>
    <t>ความต้องการข้อมูลเกี่ยวกับสิทธิค่ารักษาพยาบาลต่างๆ</t>
  </si>
  <si>
    <t>ความต้องการข้อมูลเกี่ยวกับด้านการเงินของแหล่งช่วยเหลือต่างๆ</t>
  </si>
  <si>
    <t>ขณะนี้ภาวะเศรษฐกิจในครอบครัวของท่านพอเพียง</t>
  </si>
  <si>
    <t>ท่านมีปัญหาค่าใช้จ่ายในการเดินทางมาโรงพยาบาลบ่อยๆ</t>
  </si>
  <si>
    <t>ท่านรู้สึกว่าลูกของท่านมีความพอใจในตนเองดี</t>
  </si>
  <si>
    <t>ท่านมีความกังวลในเรื่องความเจ็บป่วยของลูกท่าน</t>
  </si>
  <si>
    <t>ท่านรู้สึกพึงพอใจกับใบหน้าของลูกท่าน</t>
  </si>
  <si>
    <t>จากภาวะความเจ็บป่วยของลูกท่านทำให้ลูกมีพฤติกรรมที่เป็นปัญหา</t>
  </si>
  <si>
    <t>ท่านจำเป็นต้องหารายได้เพิ่มเติมเพื่อมาใช้จ่ายในการรักษาบุตร</t>
  </si>
  <si>
    <t>ท่านจะต้องขาดงานหรือสูญเสียรายได้เนื่องจากความเจ็บป่วยของบุตร</t>
  </si>
  <si>
    <t>จากความเจ็บป่วยของลูกทำให้ครอบครัวของเรามีความสุขลดลง</t>
  </si>
  <si>
    <t>จากความเจ็บป่วยของลูกทำให้ไม่มีเวลาดูแลลูกคนอื่นๆ</t>
  </si>
  <si>
    <r>
      <rPr>
        <b/>
        <sz val="9"/>
        <color indexed="8"/>
        <rFont val="Arial Bold"/>
      </rPr>
      <t>Statistics</t>
    </r>
  </si>
  <si>
    <r>
      <rPr>
        <sz val="9"/>
        <color indexed="8"/>
        <rFont val="Arial"/>
      </rPr>
      <t>Valid</t>
    </r>
  </si>
  <si>
    <r>
      <rPr>
        <sz val="9"/>
        <color indexed="8"/>
        <rFont val="Arial"/>
      </rPr>
      <t>Missing</t>
    </r>
  </si>
  <si>
    <r>
      <rPr>
        <sz val="9"/>
        <color indexed="8"/>
        <rFont val="Arial"/>
      </rPr>
      <t>Frequency</t>
    </r>
  </si>
  <si>
    <r>
      <rPr>
        <sz val="9"/>
        <color indexed="8"/>
        <rFont val="Arial"/>
      </rPr>
      <t>Percent</t>
    </r>
  </si>
  <si>
    <r>
      <rPr>
        <sz val="9"/>
        <color indexed="8"/>
        <rFont val="Arial"/>
      </rPr>
      <t>Valid Percent</t>
    </r>
  </si>
  <si>
    <r>
      <rPr>
        <sz val="9"/>
        <color indexed="8"/>
        <rFont val="Arial"/>
      </rPr>
      <t>Cumulative Percent</t>
    </r>
  </si>
  <si>
    <r>
      <rPr>
        <sz val="9"/>
        <color indexed="8"/>
        <rFont val="Arial"/>
      </rPr>
      <t>Total</t>
    </r>
  </si>
  <si>
    <r>
      <rPr>
        <b/>
        <sz val="9"/>
        <color indexed="8"/>
        <rFont val="Arial Bold"/>
      </rPr>
      <t>ช่วงอายุ</t>
    </r>
  </si>
  <si>
    <r>
      <rPr>
        <sz val="9"/>
        <color indexed="8"/>
        <rFont val="Arial"/>
      </rPr>
      <t>8-12 ปี</t>
    </r>
  </si>
  <si>
    <r>
      <rPr>
        <sz val="9"/>
        <color indexed="8"/>
        <rFont val="Arial"/>
      </rPr>
      <t>บัตรทอง/ โครงการยิ้มสวยเสียงใส</t>
    </r>
  </si>
  <si>
    <r>
      <rPr>
        <sz val="9"/>
        <color indexed="8"/>
        <rFont val="Arial"/>
      </rPr>
      <t>เบิกได้</t>
    </r>
  </si>
  <si>
    <r>
      <rPr>
        <sz val="9"/>
        <color indexed="8"/>
        <rFont val="Arial"/>
      </rPr>
      <t>ประถมศึกษา</t>
    </r>
  </si>
  <si>
    <r>
      <rPr>
        <sz val="9"/>
        <color indexed="8"/>
        <rFont val="Arial"/>
      </rPr>
      <t>มัธยมศึกษา</t>
    </r>
  </si>
  <si>
    <r>
      <rPr>
        <sz val="9"/>
        <color indexed="8"/>
        <rFont val="Arial"/>
      </rPr>
      <t>ปวช./ปวส.</t>
    </r>
  </si>
  <si>
    <r>
      <rPr>
        <sz val="9"/>
        <color indexed="8"/>
        <rFont val="Arial"/>
      </rPr>
      <t>ปริญญาตรีหรือสูงกว่า</t>
    </r>
  </si>
  <si>
    <t>น้อยที่สุด</t>
  </si>
  <si>
    <t>น้อย</t>
  </si>
  <si>
    <t>ปานกลาง</t>
  </si>
  <si>
    <t>มาก</t>
  </si>
  <si>
    <t>มากที่สุด</t>
  </si>
  <si>
    <r>
      <rPr>
        <sz val="9"/>
        <color indexed="8"/>
        <rFont val="Arial"/>
      </rPr>
      <t>น้อยที่สุด</t>
    </r>
  </si>
  <si>
    <r>
      <rPr>
        <sz val="9"/>
        <color indexed="8"/>
        <rFont val="Arial"/>
      </rPr>
      <t>น้อย</t>
    </r>
  </si>
  <si>
    <r>
      <rPr>
        <sz val="9"/>
        <color indexed="8"/>
        <rFont val="Arial"/>
      </rPr>
      <t>ปานกลาง</t>
    </r>
  </si>
  <si>
    <r>
      <rPr>
        <sz val="9"/>
        <color indexed="8"/>
        <rFont val="Arial"/>
      </rPr>
      <t>มาก</t>
    </r>
  </si>
  <si>
    <r>
      <rPr>
        <sz val="9"/>
        <color indexed="8"/>
        <rFont val="Arial"/>
      </rPr>
      <t>มากที่สุด</t>
    </r>
  </si>
  <si>
    <t>ข้อมูล</t>
  </si>
  <si>
    <t>จำนวน</t>
  </si>
  <si>
    <t>ร้อยละ</t>
  </si>
  <si>
    <t xml:space="preserve">   ชาย</t>
  </si>
  <si>
    <t xml:space="preserve">   หญิง</t>
  </si>
  <si>
    <t xml:space="preserve">   8-12 ปี</t>
  </si>
  <si>
    <t xml:space="preserve">   ปากแหว่งเพดานโหว่ข้างเดียว</t>
  </si>
  <si>
    <t xml:space="preserve">   ปากแหว่งเพดานโหว่สองข้าง</t>
  </si>
  <si>
    <t xml:space="preserve">   พ่อแม่</t>
  </si>
  <si>
    <t xml:space="preserve">   ปู่ย่า/ ตายาย</t>
  </si>
  <si>
    <t xml:space="preserve">   อื่นๆ ได้แก่ น้า</t>
  </si>
  <si>
    <t xml:space="preserve">   บัตรทอง/ โครงการยิ้มสวยเสียงใส</t>
  </si>
  <si>
    <t xml:space="preserve">   เบิกได้</t>
  </si>
  <si>
    <t>การศึกษาของผู้ดูแล</t>
  </si>
  <si>
    <t xml:space="preserve">   ประถมศึกษา</t>
  </si>
  <si>
    <t xml:space="preserve">   มัธยมศึกษา</t>
  </si>
  <si>
    <t xml:space="preserve">   ปวช./ปวส.</t>
  </si>
  <si>
    <t xml:space="preserve">   ปริญญาตรีหรือสูงกว่า</t>
  </si>
  <si>
    <t xml:space="preserve">   ไม่ระบุ</t>
  </si>
  <si>
    <t>ข้อความ</t>
  </si>
  <si>
    <t>ผลรวม</t>
  </si>
  <si>
    <t>จำนวน (n)</t>
  </si>
  <si>
    <t>ค่าเฉลี่ย (x̄)</t>
  </si>
  <si>
    <t>ค่าเบี่ยงเบนมาตรฐาน(S.D.)</t>
  </si>
  <si>
    <t>การแปลความหมาย</t>
  </si>
  <si>
    <t>ความเจ็บป่วยของบุตรทำให้ท่านต้องมีหนี้สิน</t>
  </si>
  <si>
    <t>จากความเจ็บป่วยของลูกทำให้สมาชิกในครอบครัวไม่สามารถไปเที่ยวพักผ่อนได้</t>
  </si>
  <si>
    <t>ผลจากการรักษาของบุตรทำให้เวลาทำงานของท่านลดลง</t>
  </si>
  <si>
    <t>จากความเจ็บป่วยของลูกทำให้รู้สึกเหนื่อยล้าและหมดกำลังใจที่จะดูแล</t>
  </si>
  <si>
    <t>ญาติพี่น้องมีความเข้าใจและให้ความช่วยเหลือเป็นอย่างดี</t>
  </si>
  <si>
    <t>ความเจ็บป่วยของลูกคนนี้ทำให้ไม่กล้ามีลูกคนต่อไปอีก</t>
  </si>
  <si>
    <t>รู้สึกกังวลเกี่ยวกับอนาคตของลูก</t>
  </si>
  <si>
    <t>รู้สึกลูกคนนี้น่าสงสารกว่าลูกคนอื่นๆ</t>
  </si>
  <si>
    <t>จากความเจ็บป่วยของลูกพ่อและแม่ร่วมมือแก้ปัญหาด้วยกัน</t>
  </si>
  <si>
    <t>ความเจ็บป่วยของลูกทำให้ครอบครัวเราเข้มแข็งขึ้น</t>
  </si>
  <si>
    <t>พี่น้องที่ไม่ป่วยชอบแสดงพฤติกรรมเจ็บป่วยเพื่อเรียกร้องความสนใจ</t>
  </si>
  <si>
    <t>ลูกคนที่ป่วยชอบเอาแต่ใจตัวเอง</t>
  </si>
  <si>
    <t>ความเจ็บป่วยของบุตรท่านมีผลต่อสุขภาพของท่าน</t>
  </si>
  <si>
    <t>ความเจ็บป่วยของบุตรท่านทำให้ท่านไม่ค่อยมีเวลาที่จะดูแลตนเอง</t>
  </si>
  <si>
    <t>ความเจ็บป่วยของบุตรท่านทำให้ท่านมีเวลาพักผ่อนน้อยลง</t>
  </si>
  <si>
    <t>ความเจ็บป่วยของบุตรท่านทำให้ท่านมีความสุขทางเพศน้อยลง</t>
  </si>
  <si>
    <r>
      <rPr>
        <b/>
        <sz val="9"/>
        <color indexed="8"/>
        <rFont val="Arial Bold"/>
      </rPr>
      <t>เพศ</t>
    </r>
  </si>
  <si>
    <r>
      <rPr>
        <sz val="9"/>
        <color indexed="8"/>
        <rFont val="Arial"/>
      </rPr>
      <t>ช่วงอายุ</t>
    </r>
  </si>
  <si>
    <r>
      <rPr>
        <b/>
        <sz val="9"/>
        <color indexed="8"/>
        <rFont val="Arial Bold"/>
      </rPr>
      <t>ภาวะโรค</t>
    </r>
  </si>
  <si>
    <r>
      <rPr>
        <b/>
        <sz val="9"/>
        <color indexed="8"/>
        <rFont val="Arial Bold"/>
      </rPr>
      <t>ผู้ดูแล</t>
    </r>
  </si>
  <si>
    <r>
      <rPr>
        <b/>
        <sz val="9"/>
        <color indexed="8"/>
        <rFont val="Arial Bold"/>
      </rPr>
      <t>สิทธิในการรรักษา</t>
    </r>
  </si>
  <si>
    <r>
      <rPr>
        <b/>
        <sz val="9"/>
        <color indexed="8"/>
        <rFont val="Arial Bold"/>
      </rPr>
      <t>การศึกษา</t>
    </r>
  </si>
  <si>
    <r>
      <rPr>
        <b/>
        <sz val="9"/>
        <color indexed="8"/>
        <rFont val="Arial Bold"/>
      </rPr>
      <t>รายได้ครอบครัวต่อเดือน</t>
    </r>
  </si>
  <si>
    <r>
      <rPr>
        <b/>
        <sz val="9"/>
        <color indexed="8"/>
        <rFont val="Arial Bold"/>
      </rPr>
      <t>ความต้องการได้รับคำแนะนำในเรื่องการกิน</t>
    </r>
  </si>
  <si>
    <r>
      <rPr>
        <b/>
        <sz val="9"/>
        <color indexed="8"/>
        <rFont val="Arial Bold"/>
      </rPr>
      <t>ความต้องการทักษะในการฝึกพูดให้กับเด็ก</t>
    </r>
  </si>
  <si>
    <r>
      <rPr>
        <b/>
        <sz val="9"/>
        <color indexed="8"/>
        <rFont val="Arial Bold"/>
      </rPr>
      <t>ความต้องการทักษะในการส่งเสริมพัฒนาการของเด็ก</t>
    </r>
  </si>
  <si>
    <r>
      <rPr>
        <b/>
        <sz val="9"/>
        <color indexed="8"/>
        <rFont val="Arial Bold"/>
      </rPr>
      <t>ความต้องการในการดูแลเรื่องฟัน</t>
    </r>
  </si>
  <si>
    <r>
      <rPr>
        <b/>
        <sz val="9"/>
        <color indexed="8"/>
        <rFont val="Arial Bold"/>
      </rPr>
      <t>ความต้องการในการดูแลเมื่อติดเชื้อทางเดินหายใจ และหูน้ำหนวก</t>
    </r>
  </si>
  <si>
    <r>
      <rPr>
        <b/>
        <sz val="9"/>
        <color indexed="8"/>
        <rFont val="Arial Bold"/>
      </rPr>
      <t>ความต้องการในการเรื่องตรวจการได้ยิน และเครื่องช่วยได้ยิน</t>
    </r>
  </si>
  <si>
    <r>
      <rPr>
        <b/>
        <sz val="9"/>
        <color indexed="8"/>
        <rFont val="Arial Bold"/>
      </rPr>
      <t>ความต้องการทักษะในการสื่อสารกับเด็กว่าเขาเป็นอะไร</t>
    </r>
  </si>
  <si>
    <r>
      <rPr>
        <b/>
        <sz val="9"/>
        <color indexed="8"/>
        <rFont val="Arial Bold"/>
      </rPr>
      <t>ความต้องการทักษะในการสื่อสารกับเด็กว่าถ้าถูกเพื่อนล้อจะทำอย่างไร</t>
    </r>
  </si>
  <si>
    <r>
      <rPr>
        <b/>
        <sz val="9"/>
        <color indexed="8"/>
        <rFont val="Arial Bold"/>
      </rPr>
      <t>ความต้องการให้เจ้าหน้าที่ที่รู้จักช่วยทำหน้าที่ประสานงาน ปรึกษาปัญหาเมื่อมาใช้บริการตรวจรักษา</t>
    </r>
  </si>
  <si>
    <r>
      <rPr>
        <b/>
        <sz val="9"/>
        <color indexed="8"/>
        <rFont val="Arial Bold"/>
      </rPr>
      <t>ความต้องการที่จะมีส่วนร่วมในการตัดสินใจในการรักษา</t>
    </r>
  </si>
  <si>
    <r>
      <rPr>
        <b/>
        <sz val="9"/>
        <color indexed="8"/>
        <rFont val="Arial Bold"/>
      </rPr>
      <t>ความต้องการในเรื่องข้อมูลและการส่งต่อการรักษา</t>
    </r>
  </si>
  <si>
    <r>
      <rPr>
        <b/>
        <sz val="9"/>
        <color indexed="8"/>
        <rFont val="Arial Bold"/>
      </rPr>
      <t>ความต้องการข้อมูลเกี่ยวกับสิทธิค่ารักษาพยาบาลต่างๆ</t>
    </r>
  </si>
  <si>
    <r>
      <rPr>
        <b/>
        <sz val="9"/>
        <color indexed="8"/>
        <rFont val="Arial Bold"/>
      </rPr>
      <t>ความต้องการข้อมูลเกี่ยวกับด้านการเงินของแหล่งช่วยเหลือต่างๆ</t>
    </r>
  </si>
  <si>
    <r>
      <rPr>
        <b/>
        <sz val="9"/>
        <color indexed="8"/>
        <rFont val="Arial Bold"/>
      </rPr>
      <t>ขณะนี้ภาวะเศรษฐกิจในครอบครัวของท่านพอเพียง</t>
    </r>
  </si>
  <si>
    <r>
      <rPr>
        <b/>
        <sz val="9"/>
        <color indexed="8"/>
        <rFont val="Arial Bold"/>
      </rPr>
      <t>ท่านมีปัญหาค่าใช้จ่ายในการเดินทางมาโรงพยาบาลบ่อยๆ</t>
    </r>
  </si>
  <si>
    <r>
      <rPr>
        <b/>
        <sz val="9"/>
        <color indexed="8"/>
        <rFont val="Arial Bold"/>
      </rPr>
      <t>ท่านรู้สึกว่าลูกของท่านมีความพอใจในตนเองดี</t>
    </r>
  </si>
  <si>
    <r>
      <rPr>
        <b/>
        <sz val="9"/>
        <color indexed="8"/>
        <rFont val="Arial Bold"/>
      </rPr>
      <t>ท่านมีความกังวลในเรื่องความเจ็บป่วยของลูกท่าน</t>
    </r>
  </si>
  <si>
    <r>
      <rPr>
        <b/>
        <sz val="9"/>
        <color indexed="8"/>
        <rFont val="Arial Bold"/>
      </rPr>
      <t>ท่านรู้สึกพึงพอใจกับใบหน้าของลูกท่าน</t>
    </r>
  </si>
  <si>
    <r>
      <rPr>
        <b/>
        <sz val="9"/>
        <color indexed="8"/>
        <rFont val="Arial Bold"/>
      </rPr>
      <t>จากภาวะความเจ็บป่วยของลูกท่านทำให้ลูกมีพฤติกรรมที่เป็นปัญหา</t>
    </r>
  </si>
  <si>
    <r>
      <rPr>
        <b/>
        <sz val="9"/>
        <color indexed="8"/>
        <rFont val="Arial Bold"/>
      </rPr>
      <t>ท่านจำเป็นต้องหารายได้เพิ่มเติมเพื่อมาใช้จ่ายในการรักษาบุตร</t>
    </r>
  </si>
  <si>
    <r>
      <rPr>
        <b/>
        <sz val="9"/>
        <color indexed="8"/>
        <rFont val="Arial Bold"/>
      </rPr>
      <t>ท่านจะต้องขาดงานหรือสูญเสียรายได้เนื่องจากความเจ็บป่วยของบุตร</t>
    </r>
  </si>
  <si>
    <r>
      <rPr>
        <b/>
        <sz val="9"/>
        <color indexed="8"/>
        <rFont val="Arial Bold"/>
      </rPr>
      <t>ความเจ็บป่วยของบุตรทำให้ท่านต้องมีหนี้สิน</t>
    </r>
  </si>
  <si>
    <r>
      <rPr>
        <b/>
        <sz val="9"/>
        <color indexed="8"/>
        <rFont val="Arial Bold"/>
      </rPr>
      <t>ผลจากการรักษาของบุตรทำให้เวลาทำงานของท่านลดลง</t>
    </r>
  </si>
  <si>
    <r>
      <rPr>
        <b/>
        <sz val="9"/>
        <color indexed="8"/>
        <rFont val="Arial Bold"/>
      </rPr>
      <t>จากความเจ็บป่วยของลูกทำให้สมาชิกในครอบครัวไม่สามารถไปเที่ยวพักผ่อนได้</t>
    </r>
  </si>
  <si>
    <r>
      <rPr>
        <b/>
        <sz val="9"/>
        <color indexed="8"/>
        <rFont val="Arial Bold"/>
      </rPr>
      <t>จากความเจ็บป่วยของลูกทำให้ครอบครัวของเรามีความสุขลดลง</t>
    </r>
  </si>
  <si>
    <r>
      <rPr>
        <b/>
        <sz val="9"/>
        <color indexed="8"/>
        <rFont val="Arial Bold"/>
      </rPr>
      <t>จากความเจ็บป่วยของลูกทำให้ไม่มีเวลาดูแลลูกคนอื่นๆ</t>
    </r>
  </si>
  <si>
    <r>
      <rPr>
        <b/>
        <sz val="9"/>
        <color indexed="8"/>
        <rFont val="Arial Bold"/>
      </rPr>
      <t>จากความเจ็บป่วยของลูกทำให้รู้สึกเหนื่อยล้าและหมดกำลังใจที่จะดูแล</t>
    </r>
  </si>
  <si>
    <r>
      <rPr>
        <b/>
        <sz val="9"/>
        <color indexed="8"/>
        <rFont val="Arial Bold"/>
      </rPr>
      <t>ญาติพี่น้องมีความเข้าใจและให้ความช่วยเหลือเป็นอย่างดี</t>
    </r>
  </si>
  <si>
    <r>
      <rPr>
        <b/>
        <sz val="9"/>
        <color indexed="8"/>
        <rFont val="Arial Bold"/>
      </rPr>
      <t>ความเจ็บป่วยของลูกคนนี้ทำให้ไม่กล้ามีลูกคนต่อไปอีก</t>
    </r>
  </si>
  <si>
    <r>
      <rPr>
        <b/>
        <sz val="9"/>
        <color indexed="8"/>
        <rFont val="Arial Bold"/>
      </rPr>
      <t>รู้สึกกังวลเกี่ยวกับอนาคตของลูก</t>
    </r>
  </si>
  <si>
    <r>
      <rPr>
        <b/>
        <sz val="9"/>
        <color indexed="8"/>
        <rFont val="Arial Bold"/>
      </rPr>
      <t>รู้สึกลูกคนนี้น่าสงสารกว่าลูกคนอื่นๆ</t>
    </r>
  </si>
  <si>
    <r>
      <rPr>
        <b/>
        <sz val="9"/>
        <color indexed="8"/>
        <rFont val="Arial Bold"/>
      </rPr>
      <t>จากความเจ็บป่วยของลูกพ่อและแม่ร่วมมือแก้ปัญหาด้วยกัน</t>
    </r>
  </si>
  <si>
    <r>
      <rPr>
        <b/>
        <sz val="9"/>
        <color indexed="8"/>
        <rFont val="Arial Bold"/>
      </rPr>
      <t>ความเจ็บป่วยของลูกทำให้ครอบครัวเราเข้มแข็งขึ้น</t>
    </r>
  </si>
  <si>
    <r>
      <rPr>
        <b/>
        <sz val="9"/>
        <color indexed="8"/>
        <rFont val="Arial Bold"/>
      </rPr>
      <t>พี่น้องที่ไม่ป่วยชอบแสดงพฤติกรรมเจ็บป่วยเพื่อเรียกร้องความสนใจ</t>
    </r>
  </si>
  <si>
    <r>
      <rPr>
        <b/>
        <sz val="9"/>
        <color indexed="8"/>
        <rFont val="Arial Bold"/>
      </rPr>
      <t>ลูกคนที่ป่วยชอบเอาแต่ใจตัวเอง</t>
    </r>
  </si>
  <si>
    <r>
      <rPr>
        <b/>
        <sz val="9"/>
        <color indexed="8"/>
        <rFont val="Arial Bold"/>
      </rPr>
      <t>ความเจ็บป่วยของบุตรท่านมีผลต่อสุขภาพของท่าน</t>
    </r>
  </si>
  <si>
    <r>
      <rPr>
        <b/>
        <sz val="9"/>
        <color indexed="8"/>
        <rFont val="Arial Bold"/>
      </rPr>
      <t>ความเจ็บป่วยของบุตรท่านทำให้ท่านไม่ค่อยมีเวลาที่จะดูแลตนเอง</t>
    </r>
  </si>
  <si>
    <r>
      <rPr>
        <b/>
        <sz val="9"/>
        <color indexed="8"/>
        <rFont val="Arial Bold"/>
      </rPr>
      <t>ความเจ็บป่วยของบุตรท่านทำให้ท่านมีเวลาพักผ่อนน้อยลง</t>
    </r>
  </si>
  <si>
    <r>
      <rPr>
        <b/>
        <sz val="9"/>
        <color indexed="8"/>
        <rFont val="Arial Bold"/>
      </rPr>
      <t>ความเจ็บป่วยของบุตรท่านทำให้ท่านมีความสุขทางเพศน้อยลง</t>
    </r>
  </si>
  <si>
    <r>
      <rPr>
        <sz val="9"/>
        <color indexed="8"/>
        <rFont val="Arial"/>
      </rPr>
      <t>เพศ</t>
    </r>
  </si>
  <si>
    <r>
      <rPr>
        <sz val="9"/>
        <color indexed="8"/>
        <rFont val="Arial"/>
      </rPr>
      <t>ภาวะโรค</t>
    </r>
  </si>
  <si>
    <r>
      <rPr>
        <sz val="9"/>
        <color indexed="8"/>
        <rFont val="Arial"/>
      </rPr>
      <t>ผู้ดูแล</t>
    </r>
  </si>
  <si>
    <r>
      <rPr>
        <sz val="9"/>
        <color indexed="8"/>
        <rFont val="Arial"/>
      </rPr>
      <t>สิทธิในการรรักษา</t>
    </r>
  </si>
  <si>
    <r>
      <rPr>
        <sz val="9"/>
        <color indexed="8"/>
        <rFont val="Arial"/>
      </rPr>
      <t>การศึกษา</t>
    </r>
  </si>
  <si>
    <r>
      <rPr>
        <sz val="9"/>
        <color indexed="8"/>
        <rFont val="Arial"/>
      </rPr>
      <t>รายได้ครอบครัวต่อเดือน</t>
    </r>
  </si>
  <si>
    <r>
      <rPr>
        <sz val="9"/>
        <color indexed="8"/>
        <rFont val="Arial"/>
      </rPr>
      <t>ความต้องการได้รับคำแนะนำในเรื่องการกิน</t>
    </r>
  </si>
  <si>
    <r>
      <rPr>
        <sz val="9"/>
        <color indexed="8"/>
        <rFont val="Arial"/>
      </rPr>
      <t>ความต้องการทักษะในการฝึกพูดให้กับเด็ก</t>
    </r>
  </si>
  <si>
    <r>
      <rPr>
        <sz val="9"/>
        <color indexed="8"/>
        <rFont val="Arial"/>
      </rPr>
      <t>ความต้องการทักษะในการส่งเสริมพัฒนาการของเด็ก</t>
    </r>
  </si>
  <si>
    <r>
      <rPr>
        <sz val="9"/>
        <color indexed="8"/>
        <rFont val="Arial"/>
      </rPr>
      <t>ความต้องการในการดูแลเรื่องฟัน</t>
    </r>
  </si>
  <si>
    <r>
      <rPr>
        <sz val="9"/>
        <color indexed="8"/>
        <rFont val="Arial"/>
      </rPr>
      <t>ความต้องการในการดูแลเมื่อติดเชื้อทางเดินหายใจ และหูน้ำหนวก</t>
    </r>
  </si>
  <si>
    <r>
      <rPr>
        <sz val="9"/>
        <color indexed="8"/>
        <rFont val="Arial"/>
      </rPr>
      <t>ความต้องการในการเรื่องตรวจการได้ยิน และเครื่องช่วยได้ยิน</t>
    </r>
  </si>
  <si>
    <r>
      <rPr>
        <sz val="9"/>
        <color indexed="8"/>
        <rFont val="Arial"/>
      </rPr>
      <t>ความต้องการทักษะในการสื่อสารกับเด็กว่าเขาเป็นอะไร</t>
    </r>
  </si>
  <si>
    <r>
      <rPr>
        <sz val="9"/>
        <color indexed="8"/>
        <rFont val="Arial"/>
      </rPr>
      <t>ความต้องการทักษะในการสื่อสารกับเด็กว่าถ้าถูกเพื่อนล้อจะทำอย่างไร</t>
    </r>
  </si>
  <si>
    <r>
      <rPr>
        <sz val="9"/>
        <color indexed="8"/>
        <rFont val="Arial"/>
      </rPr>
      <t>ความต้องการให้เจ้าหน้าที่ที่รู้จักช่วยทำหน้าที่ประสานงาน ปรึกษาปัญหาเมื่อมาใช้บริการตรวจรักษา</t>
    </r>
  </si>
  <si>
    <r>
      <rPr>
        <sz val="9"/>
        <color indexed="8"/>
        <rFont val="Arial"/>
      </rPr>
      <t>ความต้องการที่จะมีส่วนร่วมในการตัดสินใจในการรักษา</t>
    </r>
  </si>
  <si>
    <r>
      <rPr>
        <sz val="9"/>
        <color indexed="8"/>
        <rFont val="Arial"/>
      </rPr>
      <t>ความต้องการในเรื่องข้อมูลและการส่งต่อการรักษา</t>
    </r>
  </si>
  <si>
    <r>
      <rPr>
        <sz val="9"/>
        <color indexed="8"/>
        <rFont val="Arial"/>
      </rPr>
      <t>ความต้องการข้อมูลเกี่ยวกับสิทธิค่ารักษาพยาบาลต่างๆ</t>
    </r>
  </si>
  <si>
    <r>
      <rPr>
        <sz val="9"/>
        <color indexed="8"/>
        <rFont val="Arial"/>
      </rPr>
      <t>ความต้องการข้อมูลเกี่ยวกับด้านการเงินของแหล่งช่วยเหลือต่างๆ</t>
    </r>
  </si>
  <si>
    <r>
      <rPr>
        <sz val="9"/>
        <color indexed="8"/>
        <rFont val="Arial"/>
      </rPr>
      <t>ขณะนี้ภาวะเศรษฐกิจในครอบครัวของท่านพอเพียง</t>
    </r>
  </si>
  <si>
    <r>
      <rPr>
        <sz val="9"/>
        <color indexed="8"/>
        <rFont val="Arial"/>
      </rPr>
      <t>ท่านมีปัญหาค่าใช้จ่ายในการเดินทางมาโรงพยาบาลบ่อยๆ</t>
    </r>
  </si>
  <si>
    <r>
      <rPr>
        <sz val="9"/>
        <color indexed="8"/>
        <rFont val="Arial"/>
      </rPr>
      <t>ท่านรู้สึกว่าลูกของท่านมีความพอใจในตนเองดี</t>
    </r>
  </si>
  <si>
    <r>
      <rPr>
        <sz val="9"/>
        <color indexed="8"/>
        <rFont val="Arial"/>
      </rPr>
      <t>ท่านมีความกังวลในเรื่องความเจ็บป่วยของลูกท่าน</t>
    </r>
  </si>
  <si>
    <r>
      <rPr>
        <sz val="9"/>
        <color indexed="8"/>
        <rFont val="Arial"/>
      </rPr>
      <t>ท่านรู้สึกพึงพอใจกับใบหน้าของลูกท่าน</t>
    </r>
  </si>
  <si>
    <r>
      <rPr>
        <sz val="9"/>
        <color indexed="8"/>
        <rFont val="Arial"/>
      </rPr>
      <t>จากภาวะความเจ็บป่วยของลูกท่านทำให้ลูกมีพฤติกรรมที่เป็นปัญหา</t>
    </r>
  </si>
  <si>
    <r>
      <rPr>
        <sz val="9"/>
        <color indexed="8"/>
        <rFont val="Arial"/>
      </rPr>
      <t>ท่านจำเป็นต้องหารายได้เพิ่มเติมเพื่อมาใช้จ่ายในการรักษาบุตร</t>
    </r>
  </si>
  <si>
    <r>
      <rPr>
        <sz val="9"/>
        <color indexed="8"/>
        <rFont val="Arial"/>
      </rPr>
      <t>ท่านจะต้องขาดงานหรือสูญเสียรายได้เนื่องจากความเจ็บป่วยของบุตร</t>
    </r>
  </si>
  <si>
    <r>
      <rPr>
        <sz val="9"/>
        <color indexed="8"/>
        <rFont val="Arial"/>
      </rPr>
      <t>ความเจ็บป่วยของบุตรทำให้ท่านต้องมีหนี้สิน</t>
    </r>
  </si>
  <si>
    <r>
      <rPr>
        <sz val="9"/>
        <color indexed="8"/>
        <rFont val="Arial"/>
      </rPr>
      <t>ผลจากการรักษาของบุตรทำให้เวลาทำงานของท่านลดลง</t>
    </r>
  </si>
  <si>
    <r>
      <rPr>
        <sz val="9"/>
        <color indexed="8"/>
        <rFont val="Arial"/>
      </rPr>
      <t>จากความเจ็บป่วยของลูกทำให้สมาชิกในครอบครัวไม่สามารถไปเที่ยวพักผ่อนได้</t>
    </r>
  </si>
  <si>
    <r>
      <rPr>
        <sz val="9"/>
        <color indexed="8"/>
        <rFont val="Arial"/>
      </rPr>
      <t>จากความเจ็บป่วยของลูกทำให้ครอบครัวของเรามีความสุขลดลง</t>
    </r>
  </si>
  <si>
    <r>
      <rPr>
        <sz val="9"/>
        <color indexed="8"/>
        <rFont val="Arial"/>
      </rPr>
      <t>จากความเจ็บป่วยของลูกทำให้ไม่มีเวลาดูแลลูกคนอื่นๆ</t>
    </r>
  </si>
  <si>
    <r>
      <rPr>
        <sz val="9"/>
        <color indexed="8"/>
        <rFont val="Arial"/>
      </rPr>
      <t>จากความเจ็บป่วยของลูกทำให้รู้สึกเหนื่อยล้าและหมดกำลังใจที่จะดูแล</t>
    </r>
  </si>
  <si>
    <r>
      <rPr>
        <sz val="9"/>
        <color indexed="8"/>
        <rFont val="Arial"/>
      </rPr>
      <t>ญาติพี่น้องมีความเข้าใจและให้ความช่วยเหลือเป็นอย่างดี</t>
    </r>
  </si>
  <si>
    <r>
      <rPr>
        <sz val="9"/>
        <color indexed="8"/>
        <rFont val="Arial"/>
      </rPr>
      <t>ความเจ็บป่วยของลูกคนนี้ทำให้ไม่กล้ามีลูกคนต่อไปอีก</t>
    </r>
  </si>
  <si>
    <r>
      <rPr>
        <sz val="9"/>
        <color indexed="8"/>
        <rFont val="Arial"/>
      </rPr>
      <t>รู้สึกกังวลเกี่ยวกับอนาคตของลูก</t>
    </r>
  </si>
  <si>
    <r>
      <rPr>
        <sz val="9"/>
        <color indexed="8"/>
        <rFont val="Arial"/>
      </rPr>
      <t>รู้สึกลูกคนนี้น่าสงสารกว่าลูกคนอื่นๆ</t>
    </r>
  </si>
  <si>
    <r>
      <rPr>
        <sz val="9"/>
        <color indexed="8"/>
        <rFont val="Arial"/>
      </rPr>
      <t>จากความเจ็บป่วยของลูกพ่อและแม่ร่วมมือแก้ปัญหาด้วยกัน</t>
    </r>
  </si>
  <si>
    <r>
      <rPr>
        <sz val="9"/>
        <color indexed="8"/>
        <rFont val="Arial"/>
      </rPr>
      <t>ความเจ็บป่วยของลูกทำให้ครอบครัวเราเข้มแข็งขึ้น</t>
    </r>
  </si>
  <si>
    <r>
      <rPr>
        <sz val="9"/>
        <color indexed="8"/>
        <rFont val="Arial"/>
      </rPr>
      <t>พี่น้องที่ไม่ป่วยชอบแสดงพฤติกรรมเจ็บป่วยเพื่อเรียกร้องความสนใจ</t>
    </r>
  </si>
  <si>
    <r>
      <rPr>
        <sz val="9"/>
        <color indexed="8"/>
        <rFont val="Arial"/>
      </rPr>
      <t>ลูกคนที่ป่วยชอบเอาแต่ใจตัวเอง</t>
    </r>
  </si>
  <si>
    <r>
      <rPr>
        <sz val="9"/>
        <color indexed="8"/>
        <rFont val="Arial"/>
      </rPr>
      <t>ความเจ็บป่วยของบุตรท่านมีผลต่อสุขภาพของท่าน</t>
    </r>
  </si>
  <si>
    <r>
      <rPr>
        <sz val="9"/>
        <color indexed="8"/>
        <rFont val="Arial"/>
      </rPr>
      <t>ความเจ็บป่วยของบุตรท่านทำให้ท่านไม่ค่อยมีเวลาที่จะดูแลตนเอง</t>
    </r>
  </si>
  <si>
    <r>
      <rPr>
        <sz val="9"/>
        <color indexed="8"/>
        <rFont val="Arial"/>
      </rPr>
      <t>ความเจ็บป่วยของบุตรท่านทำให้ท่านมีเวลาพักผ่อนน้อยลง</t>
    </r>
  </si>
  <si>
    <r>
      <rPr>
        <sz val="9"/>
        <color indexed="8"/>
        <rFont val="Arial"/>
      </rPr>
      <t>ความเจ็บป่วยของบุตรท่านทำให้ท่านมีความสุขทางเพศน้อยลง</t>
    </r>
  </si>
  <si>
    <r>
      <rPr>
        <sz val="9"/>
        <color indexed="8"/>
        <rFont val="Arial"/>
      </rPr>
      <t>N</t>
    </r>
  </si>
  <si>
    <r>
      <rPr>
        <sz val="9"/>
        <color indexed="8"/>
        <rFont val="Arial"/>
      </rPr>
      <t>Mean</t>
    </r>
  </si>
  <si>
    <r>
      <rPr>
        <sz val="9"/>
        <color indexed="8"/>
        <rFont val="Arial"/>
      </rPr>
      <t>Median</t>
    </r>
  </si>
  <si>
    <r>
      <rPr>
        <sz val="9"/>
        <color indexed="8"/>
        <rFont val="Arial"/>
      </rPr>
      <t>Std. Deviation</t>
    </r>
  </si>
  <si>
    <r>
      <rPr>
        <sz val="9"/>
        <color indexed="8"/>
        <rFont val="Arial"/>
      </rPr>
      <t>Minimum</t>
    </r>
  </si>
  <si>
    <r>
      <rPr>
        <sz val="9"/>
        <color indexed="8"/>
        <rFont val="Arial"/>
      </rPr>
      <t>Maximum</t>
    </r>
  </si>
  <si>
    <r>
      <rPr>
        <sz val="9"/>
        <color indexed="8"/>
        <rFont val="Arial"/>
      </rPr>
      <t>ชาย</t>
    </r>
  </si>
  <si>
    <r>
      <rPr>
        <sz val="9"/>
        <color indexed="8"/>
        <rFont val="Arial"/>
      </rPr>
      <t>หญิง</t>
    </r>
  </si>
  <si>
    <r>
      <rPr>
        <sz val="9"/>
        <color indexed="8"/>
        <rFont val="Arial"/>
      </rPr>
      <t>ปากแหว่งเพดานโหว่ข้างเดียว</t>
    </r>
  </si>
  <si>
    <r>
      <rPr>
        <sz val="9"/>
        <color indexed="8"/>
        <rFont val="Arial"/>
      </rPr>
      <t>ปากแหว่งเพดานโหว่สองข้าง</t>
    </r>
  </si>
  <si>
    <r>
      <rPr>
        <sz val="9"/>
        <color indexed="8"/>
        <rFont val="Arial"/>
      </rPr>
      <t>พ่อแม่</t>
    </r>
  </si>
  <si>
    <r>
      <rPr>
        <sz val="9"/>
        <color indexed="8"/>
        <rFont val="Arial"/>
      </rPr>
      <t>ปู่ย่าตายาย</t>
    </r>
  </si>
  <si>
    <r>
      <rPr>
        <sz val="9"/>
        <color indexed="8"/>
        <rFont val="Arial"/>
      </rPr>
      <t>อื่น</t>
    </r>
  </si>
  <si>
    <t>2.  5,001-10,000 บาท</t>
  </si>
  <si>
    <t>3.  10,001-15,000 บาท</t>
  </si>
  <si>
    <t>4.  15,001-20,000 บาท</t>
  </si>
  <si>
    <t>5.  20,001-25,000 บาท</t>
  </si>
  <si>
    <t>6.  มากกว่า 25,000 บาท</t>
  </si>
  <si>
    <t>1.  ต่ำกว่าหรือเท่ากับ 5,000 บาท</t>
  </si>
  <si>
    <t>7. ไม่ระบุ</t>
  </si>
  <si>
    <r>
      <t>กลุ่มที่รวยที่สุด</t>
    </r>
    <r>
      <rPr>
        <sz val="11"/>
        <color theme="1"/>
        <rFont val="Calibri"/>
        <family val="2"/>
      </rPr>
      <t xml:space="preserve"> </t>
    </r>
    <r>
      <rPr>
        <sz val="14"/>
        <color theme="1"/>
        <rFont val="Cordia New"/>
        <family val="2"/>
      </rPr>
      <t xml:space="preserve">เฉลี่ย </t>
    </r>
    <r>
      <rPr>
        <sz val="11"/>
        <color theme="1"/>
        <rFont val="Calibri"/>
        <family val="2"/>
      </rPr>
      <t xml:space="preserve">99,072 </t>
    </r>
    <r>
      <rPr>
        <sz val="14"/>
        <color theme="1"/>
        <rFont val="Cordia New"/>
        <family val="2"/>
      </rPr>
      <t>บาทต่อเดือน</t>
    </r>
  </si>
  <si>
    <r>
      <t>กลุ่มชนชั้นกลาง</t>
    </r>
    <r>
      <rPr>
        <sz val="11"/>
        <color theme="1"/>
        <rFont val="Calibri"/>
        <family val="2"/>
      </rPr>
      <t xml:space="preserve"> </t>
    </r>
    <r>
      <rPr>
        <sz val="14"/>
        <color theme="1"/>
        <rFont val="Cordia New"/>
        <family val="2"/>
      </rPr>
      <t xml:space="preserve">เฉลี่ย </t>
    </r>
    <r>
      <rPr>
        <sz val="11"/>
        <color theme="1"/>
        <rFont val="Calibri"/>
        <family val="2"/>
      </rPr>
      <t xml:space="preserve">15,707 </t>
    </r>
    <r>
      <rPr>
        <sz val="14"/>
        <color theme="1"/>
        <rFont val="Cordia New"/>
        <family val="2"/>
      </rPr>
      <t>บาทต่อเดือน</t>
    </r>
  </si>
  <si>
    <r>
      <t>คนที่จนที่สุด</t>
    </r>
    <r>
      <rPr>
        <sz val="11"/>
        <color theme="1"/>
        <rFont val="Calibri"/>
        <family val="2"/>
      </rPr>
      <t xml:space="preserve"> </t>
    </r>
    <r>
      <rPr>
        <sz val="14"/>
        <color theme="1"/>
        <rFont val="Cordia New"/>
        <family val="2"/>
      </rPr>
      <t xml:space="preserve">เฉลี่ย </t>
    </r>
    <r>
      <rPr>
        <sz val="11"/>
        <color theme="1"/>
        <rFont val="Calibri"/>
        <family val="2"/>
      </rPr>
      <t xml:space="preserve">4,941 </t>
    </r>
    <r>
      <rPr>
        <sz val="14"/>
        <color theme="1"/>
        <rFont val="Cordia New"/>
        <family val="2"/>
      </rPr>
      <t>บาทต่อเดือน</t>
    </r>
  </si>
  <si>
    <t>สำหรับภาพรวมปี 2559 จากประชากรวัยทำงาน 52 ล้านคน กลุ่มที่รวยที่สุด 10% มีส่วนแบ่งรายได้ประชาชาติถึง 53% (เฉลี่ย 99,072 บาทต่อเดือน) และคนรวยที่สุด 1% ถือรายได้อยู่ 20.23% (เฉลี่ย 377,426 บาทต่อเดือน) ในขณะเดียวกัน คนที่จนที่สุดครึ่งประเทศ (bottom 50%) มีส่วนแบ่งเพียง 13% (เฉลี่ย 4,941 บาทต่อเดือน) กลุ่มชนชั้นกลาง 40% (middle 40%) มีส่วนแบ่ง 34% (เฉลี่ย 15,707 บาทต่อเดือน)[3] กล่าวคือ คนที่มีรายได้น้อยทีสุด 50% ต้องทำงานหนึ่งเดือนถึงจะได้รายได้ในหนึ่งวันของคนที่รวยที่สุด 10% https://www.the101.world/inequality-in-the-21st-century/</t>
  </si>
  <si>
    <t>* คนรายได้ 5,000-15,000 บาทต่อเดือน ไม่แน่ใจว่าควรจัดอยู่ในกลุ่มใด</t>
  </si>
  <si>
    <t>ลำดับเรียงจากมากที่สุดไปน้อยที่สุด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</si>
</sst>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87" formatCode="###0"/>
    <numFmt numFmtId="188" formatCode="####.000"/>
    <numFmt numFmtId="189" formatCode="####.0"/>
    <numFmt numFmtId="190" formatCode="####.00"/>
    <numFmt numFmtId="191" formatCode="0.0"/>
  </numFmts>
  <fonts count="14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16"/>
      <color theme="1"/>
      <name val="TH Sarabun New"/>
      <family val="2"/>
    </font>
    <font>
      <sz val="16"/>
      <color indexed="8"/>
      <name val="TH Sarabun New"/>
      <family val="2"/>
    </font>
    <font>
      <b/>
      <sz val="16"/>
      <color theme="1"/>
      <name val="TH Sarabun New"/>
      <family val="2"/>
    </font>
    <font>
      <b/>
      <sz val="11"/>
      <color theme="1"/>
      <name val="Tahoma"/>
      <family val="2"/>
      <scheme val="minor"/>
    </font>
    <font>
      <sz val="12"/>
      <color rgb="FF000000"/>
      <name val="Calibri"/>
      <family val="2"/>
    </font>
    <font>
      <u/>
      <sz val="11"/>
      <color theme="10"/>
      <name val="Tahoma"/>
      <family val="2"/>
      <charset val="222"/>
      <scheme val="minor"/>
    </font>
    <font>
      <sz val="11"/>
      <color theme="1"/>
      <name val="Calibri"/>
      <family val="2"/>
    </font>
    <font>
      <sz val="14"/>
      <color theme="1"/>
      <name val="Cordia New"/>
      <family val="2"/>
    </font>
    <font>
      <sz val="16"/>
      <color rgb="FF000000"/>
      <name val="TH Sarabun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/>
    <xf numFmtId="0" fontId="7" fillId="0" borderId="23" xfId="0" applyFont="1" applyBorder="1" applyAlignment="1">
      <alignment horizontal="center" vertical="center"/>
    </xf>
    <xf numFmtId="0" fontId="5" fillId="0" borderId="23" xfId="0" applyFont="1" applyBorder="1"/>
    <xf numFmtId="0" fontId="5" fillId="0" borderId="23" xfId="0" applyFont="1" applyBorder="1" applyAlignment="1">
      <alignment horizontal="right" vertical="center"/>
    </xf>
    <xf numFmtId="189" fontId="6" fillId="0" borderId="23" xfId="2" applyNumberFormat="1" applyFont="1" applyBorder="1" applyAlignment="1">
      <alignment horizontal="right" vertical="top"/>
    </xf>
    <xf numFmtId="0" fontId="6" fillId="0" borderId="23" xfId="2" applyFont="1" applyBorder="1" applyAlignment="1">
      <alignment horizontal="right" vertical="top" wrapText="1"/>
    </xf>
    <xf numFmtId="187" fontId="6" fillId="0" borderId="23" xfId="2" applyNumberFormat="1" applyFont="1" applyBorder="1" applyAlignment="1">
      <alignment horizontal="right" vertical="top"/>
    </xf>
    <xf numFmtId="43" fontId="6" fillId="0" borderId="23" xfId="1" applyFont="1" applyBorder="1" applyAlignment="1">
      <alignment horizontal="right" vertical="top" wrapText="1"/>
    </xf>
    <xf numFmtId="43" fontId="6" fillId="0" borderId="23" xfId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8" fillId="0" borderId="0" xfId="0" applyFont="1"/>
    <xf numFmtId="0" fontId="0" fillId="0" borderId="23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right" vertical="center" wrapText="1"/>
    </xf>
    <xf numFmtId="0" fontId="8" fillId="0" borderId="23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3" xfId="0" applyBorder="1" applyAlignment="1">
      <alignment wrapText="1"/>
    </xf>
    <xf numFmtId="0" fontId="0" fillId="0" borderId="23" xfId="0" applyFill="1" applyBorder="1" applyAlignment="1">
      <alignment horizontal="right" vertical="center" wrapText="1"/>
    </xf>
    <xf numFmtId="0" fontId="2" fillId="0" borderId="0" xfId="3"/>
    <xf numFmtId="0" fontId="3" fillId="0" borderId="1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wrapText="1"/>
    </xf>
    <xf numFmtId="0" fontId="4" fillId="0" borderId="4" xfId="3" applyFont="1" applyBorder="1" applyAlignment="1">
      <alignment horizontal="center" wrapText="1"/>
    </xf>
    <xf numFmtId="0" fontId="4" fillId="0" borderId="5" xfId="3" applyFont="1" applyBorder="1" applyAlignment="1">
      <alignment horizontal="center" wrapText="1"/>
    </xf>
    <xf numFmtId="0" fontId="4" fillId="0" borderId="7" xfId="3" applyFont="1" applyBorder="1" applyAlignment="1">
      <alignment horizontal="left" vertical="top" wrapText="1"/>
    </xf>
    <xf numFmtId="187" fontId="4" fillId="0" borderId="8" xfId="3" applyNumberFormat="1" applyFont="1" applyBorder="1" applyAlignment="1">
      <alignment horizontal="right" vertical="top"/>
    </xf>
    <xf numFmtId="187" fontId="4" fillId="0" borderId="9" xfId="3" applyNumberFormat="1" applyFont="1" applyBorder="1" applyAlignment="1">
      <alignment horizontal="right" vertical="top"/>
    </xf>
    <xf numFmtId="187" fontId="4" fillId="0" borderId="10" xfId="3" applyNumberFormat="1" applyFont="1" applyBorder="1" applyAlignment="1">
      <alignment horizontal="right" vertical="top"/>
    </xf>
    <xf numFmtId="0" fontId="4" fillId="0" borderId="12" xfId="3" applyFont="1" applyBorder="1" applyAlignment="1">
      <alignment horizontal="left" vertical="top" wrapText="1"/>
    </xf>
    <xf numFmtId="187" fontId="4" fillId="0" borderId="13" xfId="3" applyNumberFormat="1" applyFont="1" applyBorder="1" applyAlignment="1">
      <alignment horizontal="right" vertical="top"/>
    </xf>
    <xf numFmtId="187" fontId="4" fillId="0" borderId="14" xfId="3" applyNumberFormat="1" applyFont="1" applyBorder="1" applyAlignment="1">
      <alignment horizontal="right" vertical="top"/>
    </xf>
    <xf numFmtId="187" fontId="4" fillId="0" borderId="15" xfId="3" applyNumberFormat="1" applyFont="1" applyBorder="1" applyAlignment="1">
      <alignment horizontal="right" vertical="top"/>
    </xf>
    <xf numFmtId="190" fontId="4" fillId="0" borderId="13" xfId="3" applyNumberFormat="1" applyFont="1" applyBorder="1" applyAlignment="1">
      <alignment horizontal="right" vertical="top"/>
    </xf>
    <xf numFmtId="190" fontId="4" fillId="0" borderId="14" xfId="3" applyNumberFormat="1" applyFont="1" applyBorder="1" applyAlignment="1">
      <alignment horizontal="right" vertical="top"/>
    </xf>
    <xf numFmtId="0" fontId="2" fillId="0" borderId="14" xfId="3" applyFont="1" applyBorder="1" applyAlignment="1">
      <alignment horizontal="center" vertical="center"/>
    </xf>
    <xf numFmtId="190" fontId="4" fillId="0" borderId="15" xfId="3" applyNumberFormat="1" applyFont="1" applyBorder="1" applyAlignment="1">
      <alignment horizontal="right" vertical="top"/>
    </xf>
    <xf numFmtId="188" fontId="4" fillId="0" borderId="13" xfId="3" applyNumberFormat="1" applyFont="1" applyBorder="1" applyAlignment="1">
      <alignment horizontal="right" vertical="top"/>
    </xf>
    <xf numFmtId="188" fontId="4" fillId="0" borderId="14" xfId="3" applyNumberFormat="1" applyFont="1" applyBorder="1" applyAlignment="1">
      <alignment horizontal="right" vertical="top"/>
    </xf>
    <xf numFmtId="188" fontId="4" fillId="0" borderId="15" xfId="3" applyNumberFormat="1" applyFont="1" applyBorder="1" applyAlignment="1">
      <alignment horizontal="right" vertical="top"/>
    </xf>
    <xf numFmtId="187" fontId="4" fillId="0" borderId="19" xfId="3" applyNumberFormat="1" applyFont="1" applyBorder="1" applyAlignment="1">
      <alignment horizontal="right" vertical="top"/>
    </xf>
    <xf numFmtId="187" fontId="4" fillId="0" borderId="20" xfId="3" applyNumberFormat="1" applyFont="1" applyBorder="1" applyAlignment="1">
      <alignment horizontal="right" vertical="top"/>
    </xf>
    <xf numFmtId="0" fontId="2" fillId="0" borderId="20" xfId="3" applyFont="1" applyBorder="1" applyAlignment="1">
      <alignment horizontal="center" vertical="center"/>
    </xf>
    <xf numFmtId="187" fontId="4" fillId="0" borderId="21" xfId="3" applyNumberFormat="1" applyFont="1" applyBorder="1" applyAlignment="1">
      <alignment horizontal="right" vertical="top"/>
    </xf>
    <xf numFmtId="189" fontId="4" fillId="0" borderId="9" xfId="3" applyNumberFormat="1" applyFont="1" applyBorder="1" applyAlignment="1">
      <alignment horizontal="right" vertical="top"/>
    </xf>
    <xf numFmtId="189" fontId="4" fillId="0" borderId="10" xfId="3" applyNumberFormat="1" applyFont="1" applyBorder="1" applyAlignment="1">
      <alignment horizontal="right" vertical="top"/>
    </xf>
    <xf numFmtId="189" fontId="4" fillId="0" borderId="14" xfId="3" applyNumberFormat="1" applyFont="1" applyBorder="1" applyAlignment="1">
      <alignment horizontal="right" vertical="top"/>
    </xf>
    <xf numFmtId="189" fontId="4" fillId="0" borderId="15" xfId="3" applyNumberFormat="1" applyFont="1" applyBorder="1" applyAlignment="1">
      <alignment horizontal="right" vertical="top"/>
    </xf>
    <xf numFmtId="0" fontId="4" fillId="0" borderId="18" xfId="3" applyFont="1" applyBorder="1" applyAlignment="1">
      <alignment horizontal="left" vertical="top" wrapText="1"/>
    </xf>
    <xf numFmtId="189" fontId="4" fillId="0" borderId="20" xfId="3" applyNumberFormat="1" applyFont="1" applyBorder="1" applyAlignment="1">
      <alignment horizontal="right" vertical="top"/>
    </xf>
    <xf numFmtId="0" fontId="2" fillId="0" borderId="21" xfId="3" applyFont="1" applyBorder="1" applyAlignment="1">
      <alignment horizontal="center" vertical="center"/>
    </xf>
    <xf numFmtId="0" fontId="4" fillId="0" borderId="1" xfId="3" applyFont="1" applyBorder="1" applyAlignment="1">
      <alignment horizontal="left" vertical="top" wrapText="1"/>
    </xf>
    <xf numFmtId="0" fontId="4" fillId="0" borderId="2" xfId="3" applyFont="1" applyBorder="1" applyAlignment="1">
      <alignment horizontal="left" vertical="top" wrapText="1"/>
    </xf>
    <xf numFmtId="187" fontId="4" fillId="0" borderId="3" xfId="3" applyNumberFormat="1" applyFont="1" applyBorder="1" applyAlignment="1">
      <alignment horizontal="right" vertical="top"/>
    </xf>
    <xf numFmtId="189" fontId="4" fillId="0" borderId="4" xfId="3" applyNumberFormat="1" applyFont="1" applyBorder="1" applyAlignment="1">
      <alignment horizontal="right" vertical="top"/>
    </xf>
    <xf numFmtId="189" fontId="4" fillId="0" borderId="5" xfId="3" applyNumberFormat="1" applyFont="1" applyBorder="1" applyAlignment="1">
      <alignment horizontal="right" vertical="top"/>
    </xf>
    <xf numFmtId="0" fontId="2" fillId="0" borderId="15" xfId="3" applyFont="1" applyBorder="1" applyAlignment="1">
      <alignment horizontal="center" vertical="center"/>
    </xf>
    <xf numFmtId="0" fontId="4" fillId="0" borderId="11" xfId="3" applyFont="1" applyBorder="1" applyAlignment="1">
      <alignment horizontal="left" vertical="top" wrapText="1"/>
    </xf>
    <xf numFmtId="0" fontId="9" fillId="0" borderId="0" xfId="0" applyFont="1" applyAlignment="1">
      <alignment vertical="center"/>
    </xf>
    <xf numFmtId="191" fontId="5" fillId="0" borderId="0" xfId="0" applyNumberFormat="1" applyFont="1" applyBorder="1"/>
    <xf numFmtId="0" fontId="10" fillId="0" borderId="0" xfId="4"/>
    <xf numFmtId="0" fontId="10" fillId="0" borderId="0" xfId="4" applyAlignment="1">
      <alignment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/>
    </xf>
    <xf numFmtId="0" fontId="4" fillId="0" borderId="6" xfId="3" applyFont="1" applyBorder="1" applyAlignment="1">
      <alignment horizontal="left" vertical="top" wrapText="1"/>
    </xf>
    <xf numFmtId="0" fontId="3" fillId="0" borderId="11" xfId="3" applyFont="1" applyBorder="1" applyAlignment="1">
      <alignment horizontal="center" vertical="center"/>
    </xf>
    <xf numFmtId="0" fontId="4" fillId="0" borderId="17" xfId="3" applyFont="1" applyBorder="1" applyAlignment="1">
      <alignment horizontal="left" vertical="top" wrapText="1"/>
    </xf>
    <xf numFmtId="0" fontId="3" fillId="0" borderId="18" xfId="3" applyFont="1" applyBorder="1" applyAlignment="1">
      <alignment horizontal="center" vertical="center"/>
    </xf>
    <xf numFmtId="0" fontId="4" fillId="0" borderId="1" xfId="3" applyFont="1" applyBorder="1" applyAlignment="1">
      <alignment horizontal="left" vertical="top" wrapText="1"/>
    </xf>
    <xf numFmtId="0" fontId="3" fillId="0" borderId="22" xfId="3" applyFont="1" applyBorder="1" applyAlignment="1">
      <alignment horizontal="center" vertical="center"/>
    </xf>
    <xf numFmtId="0" fontId="4" fillId="0" borderId="16" xfId="3" applyFont="1" applyBorder="1" applyAlignment="1">
      <alignment horizontal="left" vertical="top" wrapText="1"/>
    </xf>
    <xf numFmtId="0" fontId="3" fillId="0" borderId="12" xfId="3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5">
    <cellStyle name="Hyperlink" xfId="4" builtinId="8"/>
    <cellStyle name="จุลภาค" xfId="1" builtinId="3"/>
    <cellStyle name="ปกติ" xfId="0" builtinId="0"/>
    <cellStyle name="ปกติ_Sheet1" xfId="2"/>
    <cellStyle name="ปกติ_SPS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476250</xdr:colOff>
      <xdr:row>15</xdr:row>
      <xdr:rowOff>57150</xdr:rowOff>
    </xdr:to>
    <xdr:pic>
      <xdr:nvPicPr>
        <xdr:cNvPr id="5" name="รูปภาพ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38650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476250</xdr:colOff>
      <xdr:row>15</xdr:row>
      <xdr:rowOff>57150</xdr:rowOff>
    </xdr:to>
    <xdr:pic>
      <xdr:nvPicPr>
        <xdr:cNvPr id="6" name="รูปภาพ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38650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476250</xdr:colOff>
      <xdr:row>15</xdr:row>
      <xdr:rowOff>57150</xdr:rowOff>
    </xdr:to>
    <xdr:pic>
      <xdr:nvPicPr>
        <xdr:cNvPr id="8" name="รูปภาพ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38650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476250</xdr:colOff>
      <xdr:row>15</xdr:row>
      <xdr:rowOff>57150</xdr:rowOff>
    </xdr:to>
    <xdr:pic>
      <xdr:nvPicPr>
        <xdr:cNvPr id="10" name="รูปภาพ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38650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476250</xdr:colOff>
      <xdr:row>15</xdr:row>
      <xdr:rowOff>57150</xdr:rowOff>
    </xdr:to>
    <xdr:pic>
      <xdr:nvPicPr>
        <xdr:cNvPr id="12" name="รูปภาพ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38650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590550</xdr:colOff>
      <xdr:row>40</xdr:row>
      <xdr:rowOff>28575</xdr:rowOff>
    </xdr:from>
    <xdr:to>
      <xdr:col>8</xdr:col>
      <xdr:colOff>238125</xdr:colOff>
      <xdr:row>44</xdr:row>
      <xdr:rowOff>190500</xdr:rowOff>
    </xdr:to>
    <xdr:pic>
      <xdr:nvPicPr>
        <xdr:cNvPr id="13" name="รูปภาพ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12525375"/>
          <a:ext cx="4448175" cy="4943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514350</xdr:colOff>
      <xdr:row>6</xdr:row>
      <xdr:rowOff>238125</xdr:rowOff>
    </xdr:from>
    <xdr:to>
      <xdr:col>17</xdr:col>
      <xdr:colOff>228600</xdr:colOff>
      <xdr:row>15</xdr:row>
      <xdr:rowOff>28575</xdr:rowOff>
    </xdr:to>
    <xdr:pic>
      <xdr:nvPicPr>
        <xdr:cNvPr id="2" name="รูปภาพ 1" descr="ppp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96400" y="2590800"/>
          <a:ext cx="4514850" cy="196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523875</xdr:colOff>
      <xdr:row>1</xdr:row>
      <xdr:rowOff>47625</xdr:rowOff>
    </xdr:from>
    <xdr:to>
      <xdr:col>17</xdr:col>
      <xdr:colOff>209550</xdr:colOff>
      <xdr:row>6</xdr:row>
      <xdr:rowOff>38100</xdr:rowOff>
    </xdr:to>
    <xdr:pic>
      <xdr:nvPicPr>
        <xdr:cNvPr id="3" name="รูปภาพ 2" descr="eeeu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771525"/>
          <a:ext cx="4486275" cy="161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he101.world/inequality-in-the-21st-century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427"/>
  <sheetViews>
    <sheetView topLeftCell="A232" workbookViewId="0">
      <selection activeCell="H242" sqref="H242"/>
    </sheetView>
  </sheetViews>
  <sheetFormatPr defaultRowHeight="14.25" x14ac:dyDescent="0.2"/>
  <sheetData>
    <row r="2" spans="1:49" ht="15" thickBot="1" x14ac:dyDescent="0.25">
      <c r="A2" s="69" t="s">
        <v>29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24"/>
    </row>
    <row r="3" spans="1:49" ht="108.75" thickBot="1" x14ac:dyDescent="0.25">
      <c r="A3" s="25"/>
      <c r="B3" s="26"/>
      <c r="C3" s="27" t="s">
        <v>142</v>
      </c>
      <c r="D3" s="28" t="s">
        <v>97</v>
      </c>
      <c r="E3" s="28" t="s">
        <v>143</v>
      </c>
      <c r="F3" s="28" t="s">
        <v>144</v>
      </c>
      <c r="G3" s="28" t="s">
        <v>145</v>
      </c>
      <c r="H3" s="28" t="s">
        <v>146</v>
      </c>
      <c r="I3" s="28" t="s">
        <v>147</v>
      </c>
      <c r="J3" s="28" t="s">
        <v>148</v>
      </c>
      <c r="K3" s="28" t="s">
        <v>149</v>
      </c>
      <c r="L3" s="28" t="s">
        <v>150</v>
      </c>
      <c r="M3" s="28" t="s">
        <v>151</v>
      </c>
      <c r="N3" s="28" t="s">
        <v>152</v>
      </c>
      <c r="O3" s="28" t="s">
        <v>153</v>
      </c>
      <c r="P3" s="28" t="s">
        <v>154</v>
      </c>
      <c r="Q3" s="28" t="s">
        <v>155</v>
      </c>
      <c r="R3" s="28" t="s">
        <v>156</v>
      </c>
      <c r="S3" s="28" t="s">
        <v>157</v>
      </c>
      <c r="T3" s="28" t="s">
        <v>158</v>
      </c>
      <c r="U3" s="28" t="s">
        <v>159</v>
      </c>
      <c r="V3" s="28" t="s">
        <v>160</v>
      </c>
      <c r="W3" s="28" t="s">
        <v>161</v>
      </c>
      <c r="X3" s="28" t="s">
        <v>162</v>
      </c>
      <c r="Y3" s="28" t="s">
        <v>163</v>
      </c>
      <c r="Z3" s="28" t="s">
        <v>164</v>
      </c>
      <c r="AA3" s="28" t="s">
        <v>165</v>
      </c>
      <c r="AB3" s="28" t="s">
        <v>166</v>
      </c>
      <c r="AC3" s="28" t="s">
        <v>167</v>
      </c>
      <c r="AD3" s="28" t="s">
        <v>168</v>
      </c>
      <c r="AE3" s="28" t="s">
        <v>169</v>
      </c>
      <c r="AF3" s="28" t="s">
        <v>170</v>
      </c>
      <c r="AG3" s="28" t="s">
        <v>171</v>
      </c>
      <c r="AH3" s="28" t="s">
        <v>172</v>
      </c>
      <c r="AI3" s="28" t="s">
        <v>173</v>
      </c>
      <c r="AJ3" s="28" t="s">
        <v>174</v>
      </c>
      <c r="AK3" s="28" t="s">
        <v>175</v>
      </c>
      <c r="AL3" s="28" t="s">
        <v>176</v>
      </c>
      <c r="AM3" s="28" t="s">
        <v>177</v>
      </c>
      <c r="AN3" s="28" t="s">
        <v>178</v>
      </c>
      <c r="AO3" s="28" t="s">
        <v>179</v>
      </c>
      <c r="AP3" s="28" t="s">
        <v>180</v>
      </c>
      <c r="AQ3" s="28" t="s">
        <v>181</v>
      </c>
      <c r="AR3" s="28" t="s">
        <v>182</v>
      </c>
      <c r="AS3" s="28" t="s">
        <v>183</v>
      </c>
      <c r="AT3" s="28" t="s">
        <v>184</v>
      </c>
      <c r="AU3" s="28" t="s">
        <v>185</v>
      </c>
      <c r="AV3" s="29" t="s">
        <v>186</v>
      </c>
      <c r="AW3" s="24"/>
    </row>
    <row r="4" spans="1:49" x14ac:dyDescent="0.2">
      <c r="A4" s="71" t="s">
        <v>187</v>
      </c>
      <c r="B4" s="30" t="s">
        <v>30</v>
      </c>
      <c r="C4" s="31">
        <v>30</v>
      </c>
      <c r="D4" s="32">
        <v>30</v>
      </c>
      <c r="E4" s="32">
        <v>30</v>
      </c>
      <c r="F4" s="32">
        <v>30</v>
      </c>
      <c r="G4" s="32">
        <v>30</v>
      </c>
      <c r="H4" s="32">
        <v>30</v>
      </c>
      <c r="I4" s="32">
        <v>30</v>
      </c>
      <c r="J4" s="32">
        <v>30</v>
      </c>
      <c r="K4" s="32">
        <v>30</v>
      </c>
      <c r="L4" s="32">
        <v>30</v>
      </c>
      <c r="M4" s="32">
        <v>28</v>
      </c>
      <c r="N4" s="32">
        <v>30</v>
      </c>
      <c r="O4" s="32">
        <v>29</v>
      </c>
      <c r="P4" s="32">
        <v>30</v>
      </c>
      <c r="Q4" s="32">
        <v>30</v>
      </c>
      <c r="R4" s="32">
        <v>30</v>
      </c>
      <c r="S4" s="32">
        <v>30</v>
      </c>
      <c r="T4" s="32">
        <v>30</v>
      </c>
      <c r="U4" s="32">
        <v>29</v>
      </c>
      <c r="V4" s="32">
        <v>30</v>
      </c>
      <c r="W4" s="32">
        <v>30</v>
      </c>
      <c r="X4" s="32">
        <v>30</v>
      </c>
      <c r="Y4" s="32">
        <v>30</v>
      </c>
      <c r="Z4" s="32">
        <v>30</v>
      </c>
      <c r="AA4" s="32">
        <v>30</v>
      </c>
      <c r="AB4" s="32">
        <v>30</v>
      </c>
      <c r="AC4" s="32">
        <v>30</v>
      </c>
      <c r="AD4" s="32">
        <v>30</v>
      </c>
      <c r="AE4" s="32">
        <v>30</v>
      </c>
      <c r="AF4" s="32">
        <v>29</v>
      </c>
      <c r="AG4" s="32">
        <v>30</v>
      </c>
      <c r="AH4" s="32">
        <v>30</v>
      </c>
      <c r="AI4" s="32">
        <v>28</v>
      </c>
      <c r="AJ4" s="32">
        <v>30</v>
      </c>
      <c r="AK4" s="32">
        <v>30</v>
      </c>
      <c r="AL4" s="32">
        <v>29</v>
      </c>
      <c r="AM4" s="32">
        <v>30</v>
      </c>
      <c r="AN4" s="32">
        <v>30</v>
      </c>
      <c r="AO4" s="32">
        <v>29</v>
      </c>
      <c r="AP4" s="32">
        <v>30</v>
      </c>
      <c r="AQ4" s="32">
        <v>29</v>
      </c>
      <c r="AR4" s="32">
        <v>29</v>
      </c>
      <c r="AS4" s="32">
        <v>30</v>
      </c>
      <c r="AT4" s="32">
        <v>30</v>
      </c>
      <c r="AU4" s="32">
        <v>30</v>
      </c>
      <c r="AV4" s="33">
        <v>30</v>
      </c>
      <c r="AW4" s="24"/>
    </row>
    <row r="5" spans="1:49" x14ac:dyDescent="0.2">
      <c r="A5" s="72"/>
      <c r="B5" s="34" t="s">
        <v>31</v>
      </c>
      <c r="C5" s="35">
        <v>0</v>
      </c>
      <c r="D5" s="36">
        <v>0</v>
      </c>
      <c r="E5" s="36">
        <v>0</v>
      </c>
      <c r="F5" s="36">
        <v>0</v>
      </c>
      <c r="G5" s="36">
        <v>0</v>
      </c>
      <c r="H5" s="36">
        <v>0</v>
      </c>
      <c r="I5" s="36">
        <v>0</v>
      </c>
      <c r="J5" s="36">
        <v>0</v>
      </c>
      <c r="K5" s="36">
        <v>0</v>
      </c>
      <c r="L5" s="36">
        <v>0</v>
      </c>
      <c r="M5" s="36">
        <v>2</v>
      </c>
      <c r="N5" s="36">
        <v>0</v>
      </c>
      <c r="O5" s="36">
        <v>1</v>
      </c>
      <c r="P5" s="36">
        <v>0</v>
      </c>
      <c r="Q5" s="36">
        <v>0</v>
      </c>
      <c r="R5" s="36">
        <v>0</v>
      </c>
      <c r="S5" s="36">
        <v>0</v>
      </c>
      <c r="T5" s="36">
        <v>0</v>
      </c>
      <c r="U5" s="36">
        <v>1</v>
      </c>
      <c r="V5" s="36">
        <v>0</v>
      </c>
      <c r="W5" s="36">
        <v>0</v>
      </c>
      <c r="X5" s="36">
        <v>0</v>
      </c>
      <c r="Y5" s="36">
        <v>0</v>
      </c>
      <c r="Z5" s="36">
        <v>0</v>
      </c>
      <c r="AA5" s="36">
        <v>0</v>
      </c>
      <c r="AB5" s="36">
        <v>0</v>
      </c>
      <c r="AC5" s="36">
        <v>0</v>
      </c>
      <c r="AD5" s="36">
        <v>0</v>
      </c>
      <c r="AE5" s="36">
        <v>0</v>
      </c>
      <c r="AF5" s="36">
        <v>1</v>
      </c>
      <c r="AG5" s="36">
        <v>0</v>
      </c>
      <c r="AH5" s="36">
        <v>0</v>
      </c>
      <c r="AI5" s="36">
        <v>2</v>
      </c>
      <c r="AJ5" s="36">
        <v>0</v>
      </c>
      <c r="AK5" s="36">
        <v>0</v>
      </c>
      <c r="AL5" s="36">
        <v>1</v>
      </c>
      <c r="AM5" s="36">
        <v>0</v>
      </c>
      <c r="AN5" s="36">
        <v>0</v>
      </c>
      <c r="AO5" s="36">
        <v>1</v>
      </c>
      <c r="AP5" s="36">
        <v>0</v>
      </c>
      <c r="AQ5" s="36">
        <v>1</v>
      </c>
      <c r="AR5" s="36">
        <v>1</v>
      </c>
      <c r="AS5" s="36">
        <v>0</v>
      </c>
      <c r="AT5" s="36">
        <v>0</v>
      </c>
      <c r="AU5" s="36">
        <v>0</v>
      </c>
      <c r="AV5" s="37">
        <v>0</v>
      </c>
      <c r="AW5" s="24"/>
    </row>
    <row r="6" spans="1:49" x14ac:dyDescent="0.2">
      <c r="A6" s="77" t="s">
        <v>188</v>
      </c>
      <c r="B6" s="78"/>
      <c r="C6" s="38">
        <v>1.4666666666666666</v>
      </c>
      <c r="D6" s="39">
        <v>2</v>
      </c>
      <c r="E6" s="39">
        <v>1.3666666666666667</v>
      </c>
      <c r="F6" s="39">
        <v>1.3</v>
      </c>
      <c r="G6" s="39">
        <v>2.1</v>
      </c>
      <c r="H6" s="39">
        <v>1.4333333333333333</v>
      </c>
      <c r="I6" s="40"/>
      <c r="J6" s="39">
        <v>3.2333333333333334</v>
      </c>
      <c r="K6" s="39">
        <v>3.6666666666666665</v>
      </c>
      <c r="L6" s="39">
        <v>3.9333333333333331</v>
      </c>
      <c r="M6" s="39">
        <v>4.2857142857142856</v>
      </c>
      <c r="N6" s="39">
        <v>4.0333333333333332</v>
      </c>
      <c r="O6" s="39">
        <v>3.6206896551724137</v>
      </c>
      <c r="P6" s="39">
        <v>3.5333333333333332</v>
      </c>
      <c r="Q6" s="39">
        <v>3.4666666666666668</v>
      </c>
      <c r="R6" s="39">
        <v>4.2333333333333334</v>
      </c>
      <c r="S6" s="39">
        <v>4.3</v>
      </c>
      <c r="T6" s="39">
        <v>4.3666666666666663</v>
      </c>
      <c r="U6" s="39">
        <v>4.1724137931034484</v>
      </c>
      <c r="V6" s="39">
        <v>4.2</v>
      </c>
      <c r="W6" s="39">
        <v>3.2</v>
      </c>
      <c r="X6" s="39">
        <v>3.2333333333333334</v>
      </c>
      <c r="Y6" s="39">
        <v>3.6333333333333333</v>
      </c>
      <c r="Z6" s="39">
        <v>3.5666666666666669</v>
      </c>
      <c r="AA6" s="39">
        <v>3.4</v>
      </c>
      <c r="AB6" s="39">
        <v>2.7333333333333334</v>
      </c>
      <c r="AC6" s="39">
        <v>3.5333333333333332</v>
      </c>
      <c r="AD6" s="39">
        <v>3.2333333333333334</v>
      </c>
      <c r="AE6" s="39">
        <v>2.7</v>
      </c>
      <c r="AF6" s="39">
        <v>2.8275862068965516</v>
      </c>
      <c r="AG6" s="39">
        <v>2.4</v>
      </c>
      <c r="AH6" s="39">
        <v>2</v>
      </c>
      <c r="AI6" s="39">
        <v>2.1428571428571428</v>
      </c>
      <c r="AJ6" s="39">
        <v>2.0333333333333332</v>
      </c>
      <c r="AK6" s="39">
        <v>3.7</v>
      </c>
      <c r="AL6" s="39">
        <v>2.6896551724137931</v>
      </c>
      <c r="AM6" s="39">
        <v>3.1666666666666665</v>
      </c>
      <c r="AN6" s="39">
        <v>3.4333333333333331</v>
      </c>
      <c r="AO6" s="39">
        <v>4.2068965517241379</v>
      </c>
      <c r="AP6" s="39">
        <v>4.2</v>
      </c>
      <c r="AQ6" s="39">
        <v>1.9655172413793103</v>
      </c>
      <c r="AR6" s="39">
        <v>3.2068965517241379</v>
      </c>
      <c r="AS6" s="39">
        <v>2.2000000000000002</v>
      </c>
      <c r="AT6" s="39">
        <v>2.2000000000000002</v>
      </c>
      <c r="AU6" s="39">
        <v>2.2999999999999998</v>
      </c>
      <c r="AV6" s="41">
        <v>2.0666666666666669</v>
      </c>
      <c r="AW6" s="24"/>
    </row>
    <row r="7" spans="1:49" x14ac:dyDescent="0.2">
      <c r="A7" s="77" t="s">
        <v>189</v>
      </c>
      <c r="B7" s="78"/>
      <c r="C7" s="38">
        <v>1</v>
      </c>
      <c r="D7" s="39">
        <v>2</v>
      </c>
      <c r="E7" s="39">
        <v>1</v>
      </c>
      <c r="F7" s="39">
        <v>1</v>
      </c>
      <c r="G7" s="39">
        <v>2</v>
      </c>
      <c r="H7" s="39">
        <v>1</v>
      </c>
      <c r="I7" s="40"/>
      <c r="J7" s="39">
        <v>3</v>
      </c>
      <c r="K7" s="39">
        <v>4</v>
      </c>
      <c r="L7" s="39">
        <v>4</v>
      </c>
      <c r="M7" s="39">
        <v>4</v>
      </c>
      <c r="N7" s="39">
        <v>4</v>
      </c>
      <c r="O7" s="39">
        <v>4</v>
      </c>
      <c r="P7" s="39">
        <v>3.5</v>
      </c>
      <c r="Q7" s="39">
        <v>3.5</v>
      </c>
      <c r="R7" s="39">
        <v>5</v>
      </c>
      <c r="S7" s="39">
        <v>5</v>
      </c>
      <c r="T7" s="39">
        <v>5</v>
      </c>
      <c r="U7" s="39">
        <v>5</v>
      </c>
      <c r="V7" s="39">
        <v>5</v>
      </c>
      <c r="W7" s="39">
        <v>3</v>
      </c>
      <c r="X7" s="39">
        <v>3</v>
      </c>
      <c r="Y7" s="39">
        <v>3</v>
      </c>
      <c r="Z7" s="39">
        <v>4</v>
      </c>
      <c r="AA7" s="39">
        <v>3</v>
      </c>
      <c r="AB7" s="39">
        <v>3</v>
      </c>
      <c r="AC7" s="39">
        <v>4</v>
      </c>
      <c r="AD7" s="39">
        <v>3</v>
      </c>
      <c r="AE7" s="39">
        <v>3</v>
      </c>
      <c r="AF7" s="39">
        <v>3</v>
      </c>
      <c r="AG7" s="39">
        <v>2</v>
      </c>
      <c r="AH7" s="39">
        <v>1</v>
      </c>
      <c r="AI7" s="39">
        <v>2</v>
      </c>
      <c r="AJ7" s="39">
        <v>2</v>
      </c>
      <c r="AK7" s="39">
        <v>4</v>
      </c>
      <c r="AL7" s="39">
        <v>3</v>
      </c>
      <c r="AM7" s="39">
        <v>3</v>
      </c>
      <c r="AN7" s="39">
        <v>4</v>
      </c>
      <c r="AO7" s="39">
        <v>4</v>
      </c>
      <c r="AP7" s="39">
        <v>4.5</v>
      </c>
      <c r="AQ7" s="39">
        <v>1</v>
      </c>
      <c r="AR7" s="39">
        <v>3</v>
      </c>
      <c r="AS7" s="39">
        <v>2</v>
      </c>
      <c r="AT7" s="39">
        <v>2</v>
      </c>
      <c r="AU7" s="39">
        <v>2</v>
      </c>
      <c r="AV7" s="41">
        <v>2</v>
      </c>
      <c r="AW7" s="24"/>
    </row>
    <row r="8" spans="1:49" x14ac:dyDescent="0.2">
      <c r="A8" s="77" t="s">
        <v>190</v>
      </c>
      <c r="B8" s="78"/>
      <c r="C8" s="42">
        <v>0.50741626340492485</v>
      </c>
      <c r="D8" s="43">
        <v>0</v>
      </c>
      <c r="E8" s="43">
        <v>0.49013251785356099</v>
      </c>
      <c r="F8" s="43">
        <v>0.53498308062192412</v>
      </c>
      <c r="G8" s="43">
        <v>0.30512857662936466</v>
      </c>
      <c r="H8" s="43">
        <v>0.85835983666257498</v>
      </c>
      <c r="I8" s="40"/>
      <c r="J8" s="43">
        <v>1.0063019815944514</v>
      </c>
      <c r="K8" s="43">
        <v>1.2954385047312087</v>
      </c>
      <c r="L8" s="43">
        <v>0.98026503570712198</v>
      </c>
      <c r="M8" s="43">
        <v>0.80999052839194119</v>
      </c>
      <c r="N8" s="43">
        <v>1.0980651740387644</v>
      </c>
      <c r="O8" s="43">
        <v>1.3735718064190028</v>
      </c>
      <c r="P8" s="43">
        <v>1.0742546199601597</v>
      </c>
      <c r="Q8" s="43">
        <v>1.2793676598989838</v>
      </c>
      <c r="R8" s="43">
        <v>1.0063019815944514</v>
      </c>
      <c r="S8" s="43">
        <v>0.98785731204740157</v>
      </c>
      <c r="T8" s="43">
        <v>0.9994251221140299</v>
      </c>
      <c r="U8" s="43">
        <v>1.1041792529567374</v>
      </c>
      <c r="V8" s="43">
        <v>1.0635010497214474</v>
      </c>
      <c r="W8" s="43">
        <v>0.96132093030084531</v>
      </c>
      <c r="X8" s="43">
        <v>1.0726484571581121</v>
      </c>
      <c r="Y8" s="43">
        <v>0.85028730776551431</v>
      </c>
      <c r="Z8" s="43">
        <v>1.2228664272317622</v>
      </c>
      <c r="AA8" s="43">
        <v>0.81367620434497245</v>
      </c>
      <c r="AB8" s="43">
        <v>1.2015315896469556</v>
      </c>
      <c r="AC8" s="43">
        <v>1.1366415543118709</v>
      </c>
      <c r="AD8" s="43">
        <v>1.19433528860584</v>
      </c>
      <c r="AE8" s="43">
        <v>1.1492126240049809</v>
      </c>
      <c r="AF8" s="43">
        <v>1.2836600995713496</v>
      </c>
      <c r="AG8" s="43">
        <v>1.3796551293211174</v>
      </c>
      <c r="AH8" s="43">
        <v>1.3896166675593025</v>
      </c>
      <c r="AI8" s="43">
        <v>1.2387055882620108</v>
      </c>
      <c r="AJ8" s="43">
        <v>1.3256965204630418</v>
      </c>
      <c r="AK8" s="43">
        <v>1.2635472781569874</v>
      </c>
      <c r="AL8" s="43">
        <v>1.5834737644058321</v>
      </c>
      <c r="AM8" s="43">
        <v>1.4641305136221772</v>
      </c>
      <c r="AN8" s="43">
        <v>1.5013403972802926</v>
      </c>
      <c r="AO8" s="43">
        <v>0.90155858477050677</v>
      </c>
      <c r="AP8" s="43">
        <v>0.99654575824487968</v>
      </c>
      <c r="AQ8" s="43">
        <v>1.2951215778751555</v>
      </c>
      <c r="AR8" s="43">
        <v>1.3196133184932728</v>
      </c>
      <c r="AS8" s="43">
        <v>1.4239333576037019</v>
      </c>
      <c r="AT8" s="43">
        <v>1.2972118642263704</v>
      </c>
      <c r="AU8" s="43">
        <v>1.3429252681597994</v>
      </c>
      <c r="AV8" s="44">
        <v>1.1724814044061258</v>
      </c>
      <c r="AW8" s="24"/>
    </row>
    <row r="9" spans="1:49" x14ac:dyDescent="0.2">
      <c r="A9" s="77" t="s">
        <v>191</v>
      </c>
      <c r="B9" s="78"/>
      <c r="C9" s="35">
        <v>1</v>
      </c>
      <c r="D9" s="36">
        <v>2</v>
      </c>
      <c r="E9" s="36">
        <v>1</v>
      </c>
      <c r="F9" s="36">
        <v>1</v>
      </c>
      <c r="G9" s="36">
        <v>2</v>
      </c>
      <c r="H9" s="36">
        <v>1</v>
      </c>
      <c r="I9" s="40"/>
      <c r="J9" s="36">
        <v>1</v>
      </c>
      <c r="K9" s="36">
        <v>1</v>
      </c>
      <c r="L9" s="36">
        <v>1</v>
      </c>
      <c r="M9" s="36">
        <v>2</v>
      </c>
      <c r="N9" s="36">
        <v>1</v>
      </c>
      <c r="O9" s="36">
        <v>1</v>
      </c>
      <c r="P9" s="36">
        <v>1</v>
      </c>
      <c r="Q9" s="36">
        <v>1</v>
      </c>
      <c r="R9" s="36">
        <v>1</v>
      </c>
      <c r="S9" s="36">
        <v>1</v>
      </c>
      <c r="T9" s="36">
        <v>1</v>
      </c>
      <c r="U9" s="36">
        <v>1</v>
      </c>
      <c r="V9" s="36">
        <v>1</v>
      </c>
      <c r="W9" s="36">
        <v>2</v>
      </c>
      <c r="X9" s="36">
        <v>1</v>
      </c>
      <c r="Y9" s="36">
        <v>2</v>
      </c>
      <c r="Z9" s="36">
        <v>1</v>
      </c>
      <c r="AA9" s="36">
        <v>2</v>
      </c>
      <c r="AB9" s="36">
        <v>1</v>
      </c>
      <c r="AC9" s="36">
        <v>1</v>
      </c>
      <c r="AD9" s="36">
        <v>1</v>
      </c>
      <c r="AE9" s="36">
        <v>1</v>
      </c>
      <c r="AF9" s="36">
        <v>1</v>
      </c>
      <c r="AG9" s="36">
        <v>1</v>
      </c>
      <c r="AH9" s="36">
        <v>1</v>
      </c>
      <c r="AI9" s="36">
        <v>1</v>
      </c>
      <c r="AJ9" s="36">
        <v>1</v>
      </c>
      <c r="AK9" s="36">
        <v>1</v>
      </c>
      <c r="AL9" s="36">
        <v>1</v>
      </c>
      <c r="AM9" s="36">
        <v>1</v>
      </c>
      <c r="AN9" s="36">
        <v>1</v>
      </c>
      <c r="AO9" s="36">
        <v>2</v>
      </c>
      <c r="AP9" s="36">
        <v>1</v>
      </c>
      <c r="AQ9" s="36">
        <v>1</v>
      </c>
      <c r="AR9" s="36">
        <v>1</v>
      </c>
      <c r="AS9" s="36">
        <v>1</v>
      </c>
      <c r="AT9" s="36">
        <v>1</v>
      </c>
      <c r="AU9" s="36">
        <v>1</v>
      </c>
      <c r="AV9" s="37">
        <v>1</v>
      </c>
      <c r="AW9" s="24"/>
    </row>
    <row r="10" spans="1:49" ht="15" thickBot="1" x14ac:dyDescent="0.25">
      <c r="A10" s="73" t="s">
        <v>192</v>
      </c>
      <c r="B10" s="74"/>
      <c r="C10" s="45">
        <v>2</v>
      </c>
      <c r="D10" s="46">
        <v>2</v>
      </c>
      <c r="E10" s="46">
        <v>2</v>
      </c>
      <c r="F10" s="46">
        <v>3</v>
      </c>
      <c r="G10" s="46">
        <v>3</v>
      </c>
      <c r="H10" s="46">
        <v>4</v>
      </c>
      <c r="I10" s="47"/>
      <c r="J10" s="46">
        <v>5</v>
      </c>
      <c r="K10" s="46">
        <v>5</v>
      </c>
      <c r="L10" s="46">
        <v>5</v>
      </c>
      <c r="M10" s="46">
        <v>5</v>
      </c>
      <c r="N10" s="46">
        <v>5</v>
      </c>
      <c r="O10" s="46">
        <v>5</v>
      </c>
      <c r="P10" s="46">
        <v>5</v>
      </c>
      <c r="Q10" s="46">
        <v>5</v>
      </c>
      <c r="R10" s="46">
        <v>5</v>
      </c>
      <c r="S10" s="46">
        <v>5</v>
      </c>
      <c r="T10" s="46">
        <v>5</v>
      </c>
      <c r="U10" s="46">
        <v>5</v>
      </c>
      <c r="V10" s="46">
        <v>5</v>
      </c>
      <c r="W10" s="46">
        <v>5</v>
      </c>
      <c r="X10" s="46">
        <v>5</v>
      </c>
      <c r="Y10" s="46">
        <v>5</v>
      </c>
      <c r="Z10" s="46">
        <v>5</v>
      </c>
      <c r="AA10" s="46">
        <v>5</v>
      </c>
      <c r="AB10" s="46">
        <v>5</v>
      </c>
      <c r="AC10" s="46">
        <v>5</v>
      </c>
      <c r="AD10" s="46">
        <v>5</v>
      </c>
      <c r="AE10" s="46">
        <v>5</v>
      </c>
      <c r="AF10" s="46">
        <v>5</v>
      </c>
      <c r="AG10" s="46">
        <v>5</v>
      </c>
      <c r="AH10" s="46">
        <v>5</v>
      </c>
      <c r="AI10" s="46">
        <v>5</v>
      </c>
      <c r="AJ10" s="46">
        <v>5</v>
      </c>
      <c r="AK10" s="46">
        <v>5</v>
      </c>
      <c r="AL10" s="46">
        <v>5</v>
      </c>
      <c r="AM10" s="46">
        <v>5</v>
      </c>
      <c r="AN10" s="46">
        <v>5</v>
      </c>
      <c r="AO10" s="46">
        <v>5</v>
      </c>
      <c r="AP10" s="46">
        <v>5</v>
      </c>
      <c r="AQ10" s="46">
        <v>5</v>
      </c>
      <c r="AR10" s="46">
        <v>5</v>
      </c>
      <c r="AS10" s="46">
        <v>5</v>
      </c>
      <c r="AT10" s="46">
        <v>5</v>
      </c>
      <c r="AU10" s="46">
        <v>5</v>
      </c>
      <c r="AV10" s="48">
        <v>5</v>
      </c>
      <c r="AW10" s="24"/>
    </row>
    <row r="12" spans="1:49" ht="15" thickBot="1" x14ac:dyDescent="0.25">
      <c r="A12" s="69" t="s">
        <v>96</v>
      </c>
      <c r="B12" s="70"/>
      <c r="C12" s="70"/>
      <c r="D12" s="70"/>
      <c r="E12" s="70"/>
      <c r="F12" s="70"/>
      <c r="G12" s="24"/>
    </row>
    <row r="13" spans="1:49" ht="24.75" thickBot="1" x14ac:dyDescent="0.25">
      <c r="A13" s="25"/>
      <c r="B13" s="26"/>
      <c r="C13" s="27" t="s">
        <v>32</v>
      </c>
      <c r="D13" s="28" t="s">
        <v>33</v>
      </c>
      <c r="E13" s="28" t="s">
        <v>34</v>
      </c>
      <c r="F13" s="29" t="s">
        <v>35</v>
      </c>
      <c r="G13" s="24"/>
    </row>
    <row r="14" spans="1:49" ht="15" thickBot="1" x14ac:dyDescent="0.25">
      <c r="A14" s="75" t="s">
        <v>30</v>
      </c>
      <c r="B14" s="30" t="s">
        <v>193</v>
      </c>
      <c r="C14" s="31">
        <v>16</v>
      </c>
      <c r="D14" s="49">
        <v>53.333333333333336</v>
      </c>
      <c r="E14" s="49">
        <v>53.333333333333336</v>
      </c>
      <c r="F14" s="50">
        <v>53.333333333333336</v>
      </c>
      <c r="G14" s="24"/>
    </row>
    <row r="15" spans="1:49" x14ac:dyDescent="0.2">
      <c r="A15" s="72"/>
      <c r="B15" s="34" t="s">
        <v>194</v>
      </c>
      <c r="C15" s="35">
        <v>14</v>
      </c>
      <c r="D15" s="51">
        <v>46.666666666666664</v>
      </c>
      <c r="E15" s="51">
        <v>46.666666666666664</v>
      </c>
      <c r="F15" s="52">
        <v>100</v>
      </c>
      <c r="G15" s="24"/>
    </row>
    <row r="16" spans="1:49" ht="15" thickBot="1" x14ac:dyDescent="0.25">
      <c r="A16" s="76"/>
      <c r="B16" s="53" t="s">
        <v>36</v>
      </c>
      <c r="C16" s="45">
        <v>30</v>
      </c>
      <c r="D16" s="54">
        <v>100</v>
      </c>
      <c r="E16" s="54">
        <v>100</v>
      </c>
      <c r="F16" s="55"/>
      <c r="G16" s="24"/>
    </row>
    <row r="17" spans="1:7" x14ac:dyDescent="0.2">
      <c r="A17" s="24"/>
      <c r="B17" s="24"/>
      <c r="C17" s="24"/>
      <c r="D17" s="24"/>
      <c r="E17" s="24"/>
      <c r="F17" s="24"/>
      <c r="G17" s="24"/>
    </row>
    <row r="18" spans="1:7" ht="15" thickBot="1" x14ac:dyDescent="0.25">
      <c r="A18" s="69" t="s">
        <v>37</v>
      </c>
      <c r="B18" s="70"/>
      <c r="C18" s="70"/>
      <c r="D18" s="70"/>
      <c r="E18" s="70"/>
      <c r="F18" s="70"/>
      <c r="G18" s="24"/>
    </row>
    <row r="19" spans="1:7" ht="24.75" thickBot="1" x14ac:dyDescent="0.25">
      <c r="A19" s="25"/>
      <c r="B19" s="26"/>
      <c r="C19" s="27" t="s">
        <v>32</v>
      </c>
      <c r="D19" s="28" t="s">
        <v>33</v>
      </c>
      <c r="E19" s="28" t="s">
        <v>34</v>
      </c>
      <c r="F19" s="29" t="s">
        <v>35</v>
      </c>
      <c r="G19" s="24"/>
    </row>
    <row r="20" spans="1:7" ht="15" thickBot="1" x14ac:dyDescent="0.25">
      <c r="A20" s="56" t="s">
        <v>30</v>
      </c>
      <c r="B20" s="57" t="s">
        <v>38</v>
      </c>
      <c r="C20" s="58">
        <v>30</v>
      </c>
      <c r="D20" s="59">
        <v>100</v>
      </c>
      <c r="E20" s="59">
        <v>100</v>
      </c>
      <c r="F20" s="60">
        <v>100</v>
      </c>
      <c r="G20" s="24"/>
    </row>
    <row r="21" spans="1:7" x14ac:dyDescent="0.2">
      <c r="A21" s="24"/>
      <c r="B21" s="24"/>
      <c r="C21" s="24"/>
      <c r="D21" s="24"/>
      <c r="E21" s="24"/>
      <c r="F21" s="24"/>
      <c r="G21" s="24"/>
    </row>
    <row r="22" spans="1:7" ht="15" thickBot="1" x14ac:dyDescent="0.25">
      <c r="A22" s="69" t="s">
        <v>98</v>
      </c>
      <c r="B22" s="70"/>
      <c r="C22" s="70"/>
      <c r="D22" s="70"/>
      <c r="E22" s="70"/>
      <c r="F22" s="70"/>
      <c r="G22" s="24"/>
    </row>
    <row r="23" spans="1:7" ht="24.75" thickBot="1" x14ac:dyDescent="0.25">
      <c r="A23" s="25"/>
      <c r="B23" s="26"/>
      <c r="C23" s="27" t="s">
        <v>32</v>
      </c>
      <c r="D23" s="28" t="s">
        <v>33</v>
      </c>
      <c r="E23" s="28" t="s">
        <v>34</v>
      </c>
      <c r="F23" s="29" t="s">
        <v>35</v>
      </c>
      <c r="G23" s="24"/>
    </row>
    <row r="24" spans="1:7" ht="36.75" thickBot="1" x14ac:dyDescent="0.25">
      <c r="A24" s="75" t="s">
        <v>30</v>
      </c>
      <c r="B24" s="30" t="s">
        <v>195</v>
      </c>
      <c r="C24" s="31">
        <v>19</v>
      </c>
      <c r="D24" s="49">
        <v>63.333333333333336</v>
      </c>
      <c r="E24" s="49">
        <v>63.333333333333336</v>
      </c>
      <c r="F24" s="50">
        <v>63.333333333333336</v>
      </c>
      <c r="G24" s="24"/>
    </row>
    <row r="25" spans="1:7" ht="36" x14ac:dyDescent="0.2">
      <c r="A25" s="72"/>
      <c r="B25" s="34" t="s">
        <v>196</v>
      </c>
      <c r="C25" s="35">
        <v>11</v>
      </c>
      <c r="D25" s="51">
        <v>36.666666666666664</v>
      </c>
      <c r="E25" s="51">
        <v>36.666666666666664</v>
      </c>
      <c r="F25" s="52">
        <v>100</v>
      </c>
      <c r="G25" s="24"/>
    </row>
    <row r="26" spans="1:7" ht="15" thickBot="1" x14ac:dyDescent="0.25">
      <c r="A26" s="76"/>
      <c r="B26" s="53" t="s">
        <v>36</v>
      </c>
      <c r="C26" s="45">
        <v>30</v>
      </c>
      <c r="D26" s="54">
        <v>100</v>
      </c>
      <c r="E26" s="54">
        <v>100</v>
      </c>
      <c r="F26" s="55"/>
      <c r="G26" s="24"/>
    </row>
    <row r="27" spans="1:7" x14ac:dyDescent="0.2">
      <c r="A27" s="24"/>
      <c r="B27" s="24"/>
      <c r="C27" s="24"/>
      <c r="D27" s="24"/>
      <c r="E27" s="24"/>
      <c r="F27" s="24"/>
      <c r="G27" s="24"/>
    </row>
    <row r="28" spans="1:7" ht="15" thickBot="1" x14ac:dyDescent="0.25">
      <c r="A28" s="69" t="s">
        <v>99</v>
      </c>
      <c r="B28" s="70"/>
      <c r="C28" s="70"/>
      <c r="D28" s="70"/>
      <c r="E28" s="70"/>
      <c r="F28" s="70"/>
      <c r="G28" s="24"/>
    </row>
    <row r="29" spans="1:7" ht="24.75" thickBot="1" x14ac:dyDescent="0.25">
      <c r="A29" s="25"/>
      <c r="B29" s="26"/>
      <c r="C29" s="27" t="s">
        <v>32</v>
      </c>
      <c r="D29" s="28" t="s">
        <v>33</v>
      </c>
      <c r="E29" s="28" t="s">
        <v>34</v>
      </c>
      <c r="F29" s="29" t="s">
        <v>35</v>
      </c>
      <c r="G29" s="24"/>
    </row>
    <row r="30" spans="1:7" ht="15" thickBot="1" x14ac:dyDescent="0.25">
      <c r="A30" s="75" t="s">
        <v>30</v>
      </c>
      <c r="B30" s="30" t="s">
        <v>197</v>
      </c>
      <c r="C30" s="31">
        <v>22</v>
      </c>
      <c r="D30" s="49">
        <v>73.333333333333329</v>
      </c>
      <c r="E30" s="49">
        <v>73.333333333333329</v>
      </c>
      <c r="F30" s="50">
        <v>73.333333333333329</v>
      </c>
      <c r="G30" s="24"/>
    </row>
    <row r="31" spans="1:7" x14ac:dyDescent="0.2">
      <c r="A31" s="72"/>
      <c r="B31" s="34" t="s">
        <v>198</v>
      </c>
      <c r="C31" s="35">
        <v>7</v>
      </c>
      <c r="D31" s="51">
        <v>23.333333333333332</v>
      </c>
      <c r="E31" s="51">
        <v>23.333333333333332</v>
      </c>
      <c r="F31" s="52">
        <v>96.666666666666671</v>
      </c>
      <c r="G31" s="24"/>
    </row>
    <row r="32" spans="1:7" x14ac:dyDescent="0.2">
      <c r="A32" s="72"/>
      <c r="B32" s="34" t="s">
        <v>199</v>
      </c>
      <c r="C32" s="35">
        <v>1</v>
      </c>
      <c r="D32" s="51">
        <v>3.3333333333333335</v>
      </c>
      <c r="E32" s="51">
        <v>3.3333333333333335</v>
      </c>
      <c r="F32" s="52">
        <v>100</v>
      </c>
      <c r="G32" s="24"/>
    </row>
    <row r="33" spans="1:7" ht="15" thickBot="1" x14ac:dyDescent="0.25">
      <c r="A33" s="76"/>
      <c r="B33" s="53" t="s">
        <v>36</v>
      </c>
      <c r="C33" s="45">
        <v>30</v>
      </c>
      <c r="D33" s="54">
        <v>100</v>
      </c>
      <c r="E33" s="54">
        <v>100</v>
      </c>
      <c r="F33" s="55"/>
      <c r="G33" s="24"/>
    </row>
    <row r="34" spans="1:7" x14ac:dyDescent="0.2">
      <c r="A34" s="24"/>
      <c r="B34" s="24"/>
      <c r="C34" s="24"/>
      <c r="D34" s="24"/>
      <c r="E34" s="24"/>
      <c r="F34" s="24"/>
      <c r="G34" s="24"/>
    </row>
    <row r="35" spans="1:7" ht="15" thickBot="1" x14ac:dyDescent="0.25">
      <c r="A35" s="69" t="s">
        <v>100</v>
      </c>
      <c r="B35" s="70"/>
      <c r="C35" s="70"/>
      <c r="D35" s="70"/>
      <c r="E35" s="70"/>
      <c r="F35" s="70"/>
      <c r="G35" s="24"/>
    </row>
    <row r="36" spans="1:7" ht="24.75" thickBot="1" x14ac:dyDescent="0.25">
      <c r="A36" s="25"/>
      <c r="B36" s="26"/>
      <c r="C36" s="27" t="s">
        <v>32</v>
      </c>
      <c r="D36" s="28" t="s">
        <v>33</v>
      </c>
      <c r="E36" s="28" t="s">
        <v>34</v>
      </c>
      <c r="F36" s="29" t="s">
        <v>35</v>
      </c>
      <c r="G36" s="24"/>
    </row>
    <row r="37" spans="1:7" ht="36.75" thickBot="1" x14ac:dyDescent="0.25">
      <c r="A37" s="75" t="s">
        <v>30</v>
      </c>
      <c r="B37" s="30" t="s">
        <v>39</v>
      </c>
      <c r="C37" s="31">
        <v>27</v>
      </c>
      <c r="D37" s="49">
        <v>90</v>
      </c>
      <c r="E37" s="49">
        <v>90</v>
      </c>
      <c r="F37" s="50">
        <v>90</v>
      </c>
      <c r="G37" s="24"/>
    </row>
    <row r="38" spans="1:7" x14ac:dyDescent="0.2">
      <c r="A38" s="72"/>
      <c r="B38" s="34" t="s">
        <v>40</v>
      </c>
      <c r="C38" s="35">
        <v>3</v>
      </c>
      <c r="D38" s="51">
        <v>10</v>
      </c>
      <c r="E38" s="51">
        <v>10</v>
      </c>
      <c r="F38" s="52">
        <v>100</v>
      </c>
      <c r="G38" s="24"/>
    </row>
    <row r="39" spans="1:7" ht="15" thickBot="1" x14ac:dyDescent="0.25">
      <c r="A39" s="76"/>
      <c r="B39" s="53" t="s">
        <v>36</v>
      </c>
      <c r="C39" s="45">
        <v>30</v>
      </c>
      <c r="D39" s="54">
        <v>100</v>
      </c>
      <c r="E39" s="54">
        <v>100</v>
      </c>
      <c r="F39" s="55"/>
      <c r="G39" s="24"/>
    </row>
    <row r="40" spans="1:7" x14ac:dyDescent="0.2">
      <c r="A40" s="24"/>
      <c r="B40" s="24"/>
      <c r="C40" s="24"/>
      <c r="D40" s="24"/>
      <c r="E40" s="24"/>
      <c r="F40" s="24"/>
      <c r="G40" s="24"/>
    </row>
    <row r="41" spans="1:7" ht="15" thickBot="1" x14ac:dyDescent="0.25">
      <c r="A41" s="69" t="s">
        <v>101</v>
      </c>
      <c r="B41" s="70"/>
      <c r="C41" s="70"/>
      <c r="D41" s="70"/>
      <c r="E41" s="70"/>
      <c r="F41" s="70"/>
      <c r="G41" s="24"/>
    </row>
    <row r="42" spans="1:7" ht="24.75" thickBot="1" x14ac:dyDescent="0.25">
      <c r="A42" s="25"/>
      <c r="B42" s="26"/>
      <c r="C42" s="27" t="s">
        <v>32</v>
      </c>
      <c r="D42" s="28" t="s">
        <v>33</v>
      </c>
      <c r="E42" s="28" t="s">
        <v>34</v>
      </c>
      <c r="F42" s="29" t="s">
        <v>35</v>
      </c>
      <c r="G42" s="24"/>
    </row>
    <row r="43" spans="1:7" ht="15" thickBot="1" x14ac:dyDescent="0.25">
      <c r="A43" s="75" t="s">
        <v>30</v>
      </c>
      <c r="B43" s="30" t="s">
        <v>41</v>
      </c>
      <c r="C43" s="31">
        <v>22</v>
      </c>
      <c r="D43" s="49">
        <v>73.333333333333329</v>
      </c>
      <c r="E43" s="49">
        <v>73.333333333333329</v>
      </c>
      <c r="F43" s="50">
        <v>73.333333333333329</v>
      </c>
      <c r="G43" s="24"/>
    </row>
    <row r="44" spans="1:7" x14ac:dyDescent="0.2">
      <c r="A44" s="72"/>
      <c r="B44" s="34" t="s">
        <v>42</v>
      </c>
      <c r="C44" s="35">
        <v>5</v>
      </c>
      <c r="D44" s="51">
        <v>16.666666666666668</v>
      </c>
      <c r="E44" s="51">
        <v>16.666666666666668</v>
      </c>
      <c r="F44" s="52">
        <v>90</v>
      </c>
      <c r="G44" s="24"/>
    </row>
    <row r="45" spans="1:7" x14ac:dyDescent="0.2">
      <c r="A45" s="72"/>
      <c r="B45" s="34" t="s">
        <v>43</v>
      </c>
      <c r="C45" s="35">
        <v>1</v>
      </c>
      <c r="D45" s="51">
        <v>3.3333333333333335</v>
      </c>
      <c r="E45" s="51">
        <v>3.3333333333333335</v>
      </c>
      <c r="F45" s="52">
        <v>93.333333333333329</v>
      </c>
      <c r="G45" s="24"/>
    </row>
    <row r="46" spans="1:7" ht="24" x14ac:dyDescent="0.2">
      <c r="A46" s="72"/>
      <c r="B46" s="34" t="s">
        <v>44</v>
      </c>
      <c r="C46" s="35">
        <v>2</v>
      </c>
      <c r="D46" s="51">
        <v>6.666666666666667</v>
      </c>
      <c r="E46" s="51">
        <v>6.666666666666667</v>
      </c>
      <c r="F46" s="52">
        <v>100</v>
      </c>
      <c r="G46" s="24"/>
    </row>
    <row r="47" spans="1:7" ht="15" thickBot="1" x14ac:dyDescent="0.25">
      <c r="A47" s="76"/>
      <c r="B47" s="53" t="s">
        <v>36</v>
      </c>
      <c r="C47" s="45">
        <v>30</v>
      </c>
      <c r="D47" s="54">
        <v>100</v>
      </c>
      <c r="E47" s="54">
        <v>100</v>
      </c>
      <c r="F47" s="55"/>
      <c r="G47" s="24"/>
    </row>
    <row r="48" spans="1:7" x14ac:dyDescent="0.2">
      <c r="A48" s="24"/>
      <c r="B48" s="24"/>
      <c r="C48" s="24"/>
      <c r="D48" s="24"/>
      <c r="E48" s="24"/>
      <c r="F48" s="24"/>
      <c r="G48" s="24"/>
    </row>
    <row r="49" spans="1:7" ht="15" thickBot="1" x14ac:dyDescent="0.25">
      <c r="A49" s="69" t="s">
        <v>102</v>
      </c>
      <c r="B49" s="70"/>
      <c r="C49" s="70"/>
      <c r="D49" s="70"/>
      <c r="E49" s="70"/>
      <c r="F49" s="70"/>
      <c r="G49" s="24"/>
    </row>
    <row r="50" spans="1:7" ht="24.75" thickBot="1" x14ac:dyDescent="0.25">
      <c r="A50" s="25"/>
      <c r="B50" s="26"/>
      <c r="C50" s="27" t="s">
        <v>32</v>
      </c>
      <c r="D50" s="28" t="s">
        <v>33</v>
      </c>
      <c r="E50" s="28" t="s">
        <v>34</v>
      </c>
      <c r="F50" s="29" t="s">
        <v>35</v>
      </c>
      <c r="G50" s="24"/>
    </row>
    <row r="51" spans="1:7" ht="15" thickBot="1" x14ac:dyDescent="0.25">
      <c r="A51" s="75" t="s">
        <v>30</v>
      </c>
      <c r="B51" s="30">
        <v>0</v>
      </c>
      <c r="C51" s="31">
        <v>3</v>
      </c>
      <c r="D51" s="49">
        <v>10</v>
      </c>
      <c r="E51" s="49">
        <v>10</v>
      </c>
      <c r="F51" s="50">
        <v>10</v>
      </c>
      <c r="G51" s="24"/>
    </row>
    <row r="52" spans="1:7" x14ac:dyDescent="0.2">
      <c r="A52" s="72"/>
      <c r="B52" s="34">
        <v>10000</v>
      </c>
      <c r="C52" s="35">
        <v>2</v>
      </c>
      <c r="D52" s="51">
        <v>6.666666666666667</v>
      </c>
      <c r="E52" s="51">
        <v>6.666666666666667</v>
      </c>
      <c r="F52" s="52">
        <v>16.666666666666668</v>
      </c>
      <c r="G52" s="24"/>
    </row>
    <row r="53" spans="1:7" x14ac:dyDescent="0.2">
      <c r="A53" s="72"/>
      <c r="B53" s="34">
        <v>12000</v>
      </c>
      <c r="C53" s="35">
        <v>1</v>
      </c>
      <c r="D53" s="51">
        <v>3.3333333333333335</v>
      </c>
      <c r="E53" s="51">
        <v>3.3333333333333335</v>
      </c>
      <c r="F53" s="52">
        <v>20</v>
      </c>
      <c r="G53" s="24"/>
    </row>
    <row r="54" spans="1:7" x14ac:dyDescent="0.2">
      <c r="A54" s="72"/>
      <c r="B54" s="34">
        <v>15000</v>
      </c>
      <c r="C54" s="35">
        <v>2</v>
      </c>
      <c r="D54" s="51">
        <v>6.666666666666667</v>
      </c>
      <c r="E54" s="51">
        <v>6.666666666666667</v>
      </c>
      <c r="F54" s="52">
        <v>26.666666666666668</v>
      </c>
      <c r="G54" s="24"/>
    </row>
    <row r="55" spans="1:7" x14ac:dyDescent="0.2">
      <c r="A55" s="72"/>
      <c r="B55" s="34">
        <v>150000</v>
      </c>
      <c r="C55" s="35">
        <v>1</v>
      </c>
      <c r="D55" s="51">
        <v>3.3333333333333335</v>
      </c>
      <c r="E55" s="51">
        <v>3.3333333333333335</v>
      </c>
      <c r="F55" s="52">
        <v>30</v>
      </c>
      <c r="G55" s="24"/>
    </row>
    <row r="56" spans="1:7" x14ac:dyDescent="0.2">
      <c r="A56" s="72"/>
      <c r="B56" s="34">
        <v>18000</v>
      </c>
      <c r="C56" s="35">
        <v>1</v>
      </c>
      <c r="D56" s="51">
        <v>3.3333333333333335</v>
      </c>
      <c r="E56" s="51">
        <v>3.3333333333333335</v>
      </c>
      <c r="F56" s="52">
        <v>33.333333333333336</v>
      </c>
      <c r="G56" s="24"/>
    </row>
    <row r="57" spans="1:7" x14ac:dyDescent="0.2">
      <c r="A57" s="72"/>
      <c r="B57" s="34">
        <v>20000</v>
      </c>
      <c r="C57" s="35">
        <v>5</v>
      </c>
      <c r="D57" s="51">
        <v>16.666666666666668</v>
      </c>
      <c r="E57" s="51">
        <v>16.666666666666668</v>
      </c>
      <c r="F57" s="52">
        <v>50</v>
      </c>
      <c r="G57" s="24"/>
    </row>
    <row r="58" spans="1:7" x14ac:dyDescent="0.2">
      <c r="A58" s="72"/>
      <c r="B58" s="34">
        <v>2500</v>
      </c>
      <c r="C58" s="35">
        <v>1</v>
      </c>
      <c r="D58" s="51">
        <v>3.3333333333333335</v>
      </c>
      <c r="E58" s="51">
        <v>3.3333333333333335</v>
      </c>
      <c r="F58" s="52">
        <v>53.333333333333336</v>
      </c>
      <c r="G58" s="24"/>
    </row>
    <row r="59" spans="1:7" x14ac:dyDescent="0.2">
      <c r="A59" s="72"/>
      <c r="B59" s="34">
        <v>2916</v>
      </c>
      <c r="C59" s="35">
        <v>1</v>
      </c>
      <c r="D59" s="51">
        <v>3.3333333333333335</v>
      </c>
      <c r="E59" s="51">
        <v>3.3333333333333335</v>
      </c>
      <c r="F59" s="52">
        <v>56.666666666666664</v>
      </c>
      <c r="G59" s="24"/>
    </row>
    <row r="60" spans="1:7" x14ac:dyDescent="0.2">
      <c r="A60" s="72"/>
      <c r="B60" s="34">
        <v>3000</v>
      </c>
      <c r="C60" s="35">
        <v>3</v>
      </c>
      <c r="D60" s="51">
        <v>10</v>
      </c>
      <c r="E60" s="51">
        <v>10</v>
      </c>
      <c r="F60" s="52">
        <v>66.666666666666671</v>
      </c>
      <c r="G60" s="24"/>
    </row>
    <row r="61" spans="1:7" x14ac:dyDescent="0.2">
      <c r="A61" s="72"/>
      <c r="B61" s="34">
        <v>30000</v>
      </c>
      <c r="C61" s="35">
        <v>1</v>
      </c>
      <c r="D61" s="51">
        <v>3.3333333333333335</v>
      </c>
      <c r="E61" s="51">
        <v>3.3333333333333335</v>
      </c>
      <c r="F61" s="52">
        <v>70</v>
      </c>
      <c r="G61" s="24"/>
    </row>
    <row r="62" spans="1:7" x14ac:dyDescent="0.2">
      <c r="A62" s="72"/>
      <c r="B62" s="34">
        <v>40000</v>
      </c>
      <c r="C62" s="35">
        <v>1</v>
      </c>
      <c r="D62" s="51">
        <v>3.3333333333333335</v>
      </c>
      <c r="E62" s="51">
        <v>3.3333333333333335</v>
      </c>
      <c r="F62" s="52">
        <v>73.333333333333329</v>
      </c>
      <c r="G62" s="24"/>
    </row>
    <row r="63" spans="1:7" x14ac:dyDescent="0.2">
      <c r="A63" s="72"/>
      <c r="B63" s="34">
        <v>5000</v>
      </c>
      <c r="C63" s="35">
        <v>1</v>
      </c>
      <c r="D63" s="51">
        <v>3.3333333333333335</v>
      </c>
      <c r="E63" s="51">
        <v>3.3333333333333335</v>
      </c>
      <c r="F63" s="52">
        <v>76.666666666666671</v>
      </c>
      <c r="G63" s="24"/>
    </row>
    <row r="64" spans="1:7" x14ac:dyDescent="0.2">
      <c r="A64" s="72"/>
      <c r="B64" s="34">
        <v>6000</v>
      </c>
      <c r="C64" s="35">
        <v>2</v>
      </c>
      <c r="D64" s="51">
        <v>6.666666666666667</v>
      </c>
      <c r="E64" s="51">
        <v>6.666666666666667</v>
      </c>
      <c r="F64" s="52">
        <v>83.333333333333329</v>
      </c>
      <c r="G64" s="24"/>
    </row>
    <row r="65" spans="1:7" x14ac:dyDescent="0.2">
      <c r="A65" s="72"/>
      <c r="B65" s="34">
        <v>8000</v>
      </c>
      <c r="C65" s="35">
        <v>1</v>
      </c>
      <c r="D65" s="51">
        <v>3.3333333333333335</v>
      </c>
      <c r="E65" s="51">
        <v>3.3333333333333335</v>
      </c>
      <c r="F65" s="52">
        <v>86.666666666666671</v>
      </c>
      <c r="G65" s="24"/>
    </row>
    <row r="66" spans="1:7" x14ac:dyDescent="0.2">
      <c r="A66" s="72"/>
      <c r="B66" s="34">
        <v>8333</v>
      </c>
      <c r="C66" s="35">
        <v>1</v>
      </c>
      <c r="D66" s="51">
        <v>3.3333333333333335</v>
      </c>
      <c r="E66" s="51">
        <v>3.3333333333333335</v>
      </c>
      <c r="F66" s="52">
        <v>90</v>
      </c>
      <c r="G66" s="24"/>
    </row>
    <row r="67" spans="1:7" x14ac:dyDescent="0.2">
      <c r="A67" s="72"/>
      <c r="B67" s="34">
        <v>9000</v>
      </c>
      <c r="C67" s="35">
        <v>3</v>
      </c>
      <c r="D67" s="51">
        <v>10</v>
      </c>
      <c r="E67" s="51">
        <v>10</v>
      </c>
      <c r="F67" s="52">
        <v>100</v>
      </c>
      <c r="G67" s="24"/>
    </row>
    <row r="68" spans="1:7" ht="15" thickBot="1" x14ac:dyDescent="0.25">
      <c r="A68" s="76"/>
      <c r="B68" s="53" t="s">
        <v>36</v>
      </c>
      <c r="C68" s="45">
        <v>30</v>
      </c>
      <c r="D68" s="54">
        <v>100</v>
      </c>
      <c r="E68" s="54">
        <v>100</v>
      </c>
      <c r="F68" s="55"/>
      <c r="G68" s="24"/>
    </row>
    <row r="70" spans="1:7" ht="15" thickBot="1" x14ac:dyDescent="0.25">
      <c r="A70" s="69" t="s">
        <v>103</v>
      </c>
      <c r="B70" s="70"/>
      <c r="C70" s="70"/>
      <c r="D70" s="70"/>
      <c r="E70" s="70"/>
      <c r="F70" s="70"/>
      <c r="G70" s="24"/>
    </row>
    <row r="71" spans="1:7" ht="24.75" thickBot="1" x14ac:dyDescent="0.25">
      <c r="A71" s="25"/>
      <c r="B71" s="26"/>
      <c r="C71" s="27" t="s">
        <v>32</v>
      </c>
      <c r="D71" s="28" t="s">
        <v>33</v>
      </c>
      <c r="E71" s="28" t="s">
        <v>34</v>
      </c>
      <c r="F71" s="29" t="s">
        <v>35</v>
      </c>
      <c r="G71" s="24"/>
    </row>
    <row r="72" spans="1:7" ht="15" thickBot="1" x14ac:dyDescent="0.25">
      <c r="A72" s="75" t="s">
        <v>30</v>
      </c>
      <c r="B72" s="30" t="s">
        <v>50</v>
      </c>
      <c r="C72" s="31">
        <v>2</v>
      </c>
      <c r="D72" s="49">
        <v>6.666666666666667</v>
      </c>
      <c r="E72" s="49">
        <v>6.666666666666667</v>
      </c>
      <c r="F72" s="50">
        <v>6.666666666666667</v>
      </c>
      <c r="G72" s="24"/>
    </row>
    <row r="73" spans="1:7" x14ac:dyDescent="0.2">
      <c r="A73" s="72"/>
      <c r="B73" s="34" t="s">
        <v>51</v>
      </c>
      <c r="C73" s="35">
        <v>1</v>
      </c>
      <c r="D73" s="51">
        <v>3.3333333333333335</v>
      </c>
      <c r="E73" s="51">
        <v>3.3333333333333335</v>
      </c>
      <c r="F73" s="52">
        <v>10</v>
      </c>
      <c r="G73" s="24"/>
    </row>
    <row r="74" spans="1:7" x14ac:dyDescent="0.2">
      <c r="A74" s="72"/>
      <c r="B74" s="34" t="s">
        <v>52</v>
      </c>
      <c r="C74" s="35">
        <v>20</v>
      </c>
      <c r="D74" s="51">
        <v>66.666666666666671</v>
      </c>
      <c r="E74" s="51">
        <v>66.666666666666671</v>
      </c>
      <c r="F74" s="52">
        <v>76.666666666666671</v>
      </c>
      <c r="G74" s="24"/>
    </row>
    <row r="75" spans="1:7" x14ac:dyDescent="0.2">
      <c r="A75" s="72"/>
      <c r="B75" s="34" t="s">
        <v>53</v>
      </c>
      <c r="C75" s="35">
        <v>2</v>
      </c>
      <c r="D75" s="51">
        <v>6.666666666666667</v>
      </c>
      <c r="E75" s="51">
        <v>6.666666666666667</v>
      </c>
      <c r="F75" s="52">
        <v>83.333333333333329</v>
      </c>
      <c r="G75" s="24"/>
    </row>
    <row r="76" spans="1:7" x14ac:dyDescent="0.2">
      <c r="A76" s="72"/>
      <c r="B76" s="34" t="s">
        <v>54</v>
      </c>
      <c r="C76" s="35">
        <v>5</v>
      </c>
      <c r="D76" s="51">
        <v>16.666666666666668</v>
      </c>
      <c r="E76" s="51">
        <v>16.666666666666668</v>
      </c>
      <c r="F76" s="52">
        <v>100</v>
      </c>
      <c r="G76" s="24"/>
    </row>
    <row r="77" spans="1:7" ht="15" thickBot="1" x14ac:dyDescent="0.25">
      <c r="A77" s="76"/>
      <c r="B77" s="53" t="s">
        <v>36</v>
      </c>
      <c r="C77" s="45">
        <v>30</v>
      </c>
      <c r="D77" s="54">
        <v>100</v>
      </c>
      <c r="E77" s="54">
        <v>100</v>
      </c>
      <c r="F77" s="55"/>
      <c r="G77" s="24"/>
    </row>
    <row r="78" spans="1:7" x14ac:dyDescent="0.2">
      <c r="A78" s="24"/>
      <c r="B78" s="24"/>
      <c r="C78" s="24"/>
      <c r="D78" s="24"/>
      <c r="E78" s="24"/>
      <c r="F78" s="24"/>
      <c r="G78" s="24"/>
    </row>
    <row r="79" spans="1:7" ht="15" thickBot="1" x14ac:dyDescent="0.25">
      <c r="A79" s="69" t="s">
        <v>104</v>
      </c>
      <c r="B79" s="70"/>
      <c r="C79" s="70"/>
      <c r="D79" s="70"/>
      <c r="E79" s="70"/>
      <c r="F79" s="70"/>
      <c r="G79" s="24"/>
    </row>
    <row r="80" spans="1:7" ht="24.75" thickBot="1" x14ac:dyDescent="0.25">
      <c r="A80" s="25"/>
      <c r="B80" s="26"/>
      <c r="C80" s="27" t="s">
        <v>32</v>
      </c>
      <c r="D80" s="28" t="s">
        <v>33</v>
      </c>
      <c r="E80" s="28" t="s">
        <v>34</v>
      </c>
      <c r="F80" s="29" t="s">
        <v>35</v>
      </c>
      <c r="G80" s="24"/>
    </row>
    <row r="81" spans="1:7" ht="15" thickBot="1" x14ac:dyDescent="0.25">
      <c r="A81" s="75" t="s">
        <v>30</v>
      </c>
      <c r="B81" s="30" t="s">
        <v>50</v>
      </c>
      <c r="C81" s="31">
        <v>3</v>
      </c>
      <c r="D81" s="49">
        <v>10</v>
      </c>
      <c r="E81" s="49">
        <v>10</v>
      </c>
      <c r="F81" s="50">
        <v>10</v>
      </c>
      <c r="G81" s="24"/>
    </row>
    <row r="82" spans="1:7" x14ac:dyDescent="0.2">
      <c r="A82" s="72"/>
      <c r="B82" s="34" t="s">
        <v>51</v>
      </c>
      <c r="C82" s="35">
        <v>2</v>
      </c>
      <c r="D82" s="51">
        <v>6.666666666666667</v>
      </c>
      <c r="E82" s="51">
        <v>6.666666666666667</v>
      </c>
      <c r="F82" s="52">
        <v>16.666666666666668</v>
      </c>
      <c r="G82" s="24"/>
    </row>
    <row r="83" spans="1:7" x14ac:dyDescent="0.2">
      <c r="A83" s="72"/>
      <c r="B83" s="34" t="s">
        <v>52</v>
      </c>
      <c r="C83" s="35">
        <v>7</v>
      </c>
      <c r="D83" s="51">
        <v>23.333333333333332</v>
      </c>
      <c r="E83" s="51">
        <v>23.333333333333332</v>
      </c>
      <c r="F83" s="52">
        <v>40</v>
      </c>
      <c r="G83" s="24"/>
    </row>
    <row r="84" spans="1:7" x14ac:dyDescent="0.2">
      <c r="A84" s="72"/>
      <c r="B84" s="34" t="s">
        <v>53</v>
      </c>
      <c r="C84" s="35">
        <v>8</v>
      </c>
      <c r="D84" s="51">
        <v>26.666666666666668</v>
      </c>
      <c r="E84" s="51">
        <v>26.666666666666668</v>
      </c>
      <c r="F84" s="52">
        <v>66.666666666666671</v>
      </c>
      <c r="G84" s="24"/>
    </row>
    <row r="85" spans="1:7" x14ac:dyDescent="0.2">
      <c r="A85" s="72"/>
      <c r="B85" s="34" t="s">
        <v>54</v>
      </c>
      <c r="C85" s="35">
        <v>10</v>
      </c>
      <c r="D85" s="51">
        <v>33.333333333333336</v>
      </c>
      <c r="E85" s="51">
        <v>33.333333333333336</v>
      </c>
      <c r="F85" s="52">
        <v>100</v>
      </c>
      <c r="G85" s="24"/>
    </row>
    <row r="86" spans="1:7" ht="15" thickBot="1" x14ac:dyDescent="0.25">
      <c r="A86" s="76"/>
      <c r="B86" s="53" t="s">
        <v>36</v>
      </c>
      <c r="C86" s="45">
        <v>30</v>
      </c>
      <c r="D86" s="54">
        <v>100</v>
      </c>
      <c r="E86" s="54">
        <v>100</v>
      </c>
      <c r="F86" s="55"/>
      <c r="G86" s="24"/>
    </row>
    <row r="87" spans="1:7" x14ac:dyDescent="0.2">
      <c r="A87" s="24"/>
      <c r="B87" s="24"/>
      <c r="C87" s="24"/>
      <c r="D87" s="24"/>
      <c r="E87" s="24"/>
      <c r="F87" s="24"/>
      <c r="G87" s="24"/>
    </row>
    <row r="88" spans="1:7" ht="15" thickBot="1" x14ac:dyDescent="0.25">
      <c r="A88" s="69" t="s">
        <v>105</v>
      </c>
      <c r="B88" s="70"/>
      <c r="C88" s="70"/>
      <c r="D88" s="70"/>
      <c r="E88" s="70"/>
      <c r="F88" s="70"/>
      <c r="G88" s="24"/>
    </row>
    <row r="89" spans="1:7" ht="24.75" thickBot="1" x14ac:dyDescent="0.25">
      <c r="A89" s="25"/>
      <c r="B89" s="26"/>
      <c r="C89" s="27" t="s">
        <v>32</v>
      </c>
      <c r="D89" s="28" t="s">
        <v>33</v>
      </c>
      <c r="E89" s="28" t="s">
        <v>34</v>
      </c>
      <c r="F89" s="29" t="s">
        <v>35</v>
      </c>
      <c r="G89" s="24"/>
    </row>
    <row r="90" spans="1:7" ht="15" thickBot="1" x14ac:dyDescent="0.25">
      <c r="A90" s="75" t="s">
        <v>30</v>
      </c>
      <c r="B90" s="30" t="s">
        <v>50</v>
      </c>
      <c r="C90" s="31">
        <v>1</v>
      </c>
      <c r="D90" s="49">
        <v>3.3333333333333335</v>
      </c>
      <c r="E90" s="49">
        <v>3.3333333333333335</v>
      </c>
      <c r="F90" s="50">
        <v>3.3333333333333335</v>
      </c>
      <c r="G90" s="24"/>
    </row>
    <row r="91" spans="1:7" x14ac:dyDescent="0.2">
      <c r="A91" s="72"/>
      <c r="B91" s="34" t="s">
        <v>51</v>
      </c>
      <c r="C91" s="35">
        <v>1</v>
      </c>
      <c r="D91" s="51">
        <v>3.3333333333333335</v>
      </c>
      <c r="E91" s="51">
        <v>3.3333333333333335</v>
      </c>
      <c r="F91" s="52">
        <v>6.666666666666667</v>
      </c>
      <c r="G91" s="24"/>
    </row>
    <row r="92" spans="1:7" x14ac:dyDescent="0.2">
      <c r="A92" s="72"/>
      <c r="B92" s="34" t="s">
        <v>52</v>
      </c>
      <c r="C92" s="35">
        <v>6</v>
      </c>
      <c r="D92" s="51">
        <v>20</v>
      </c>
      <c r="E92" s="51">
        <v>20</v>
      </c>
      <c r="F92" s="52">
        <v>26.666666666666668</v>
      </c>
      <c r="G92" s="24"/>
    </row>
    <row r="93" spans="1:7" x14ac:dyDescent="0.2">
      <c r="A93" s="72"/>
      <c r="B93" s="34" t="s">
        <v>53</v>
      </c>
      <c r="C93" s="35">
        <v>13</v>
      </c>
      <c r="D93" s="51">
        <v>43.333333333333336</v>
      </c>
      <c r="E93" s="51">
        <v>43.333333333333336</v>
      </c>
      <c r="F93" s="52">
        <v>70</v>
      </c>
      <c r="G93" s="24"/>
    </row>
    <row r="94" spans="1:7" x14ac:dyDescent="0.2">
      <c r="A94" s="72"/>
      <c r="B94" s="34" t="s">
        <v>54</v>
      </c>
      <c r="C94" s="35">
        <v>9</v>
      </c>
      <c r="D94" s="51">
        <v>30</v>
      </c>
      <c r="E94" s="51">
        <v>30</v>
      </c>
      <c r="F94" s="52">
        <v>100</v>
      </c>
      <c r="G94" s="24"/>
    </row>
    <row r="95" spans="1:7" ht="15" thickBot="1" x14ac:dyDescent="0.25">
      <c r="A95" s="76"/>
      <c r="B95" s="53" t="s">
        <v>36</v>
      </c>
      <c r="C95" s="45">
        <v>30</v>
      </c>
      <c r="D95" s="54">
        <v>100</v>
      </c>
      <c r="E95" s="54">
        <v>100</v>
      </c>
      <c r="F95" s="55"/>
      <c r="G95" s="24"/>
    </row>
    <row r="96" spans="1:7" x14ac:dyDescent="0.2">
      <c r="A96" s="24"/>
      <c r="B96" s="24"/>
      <c r="C96" s="24"/>
      <c r="D96" s="24"/>
      <c r="E96" s="24"/>
      <c r="F96" s="24"/>
      <c r="G96" s="24"/>
    </row>
    <row r="97" spans="1:7" ht="15" thickBot="1" x14ac:dyDescent="0.25">
      <c r="A97" s="69" t="s">
        <v>106</v>
      </c>
      <c r="B97" s="70"/>
      <c r="C97" s="70"/>
      <c r="D97" s="70"/>
      <c r="E97" s="70"/>
      <c r="F97" s="70"/>
      <c r="G97" s="24"/>
    </row>
    <row r="98" spans="1:7" ht="24.75" thickBot="1" x14ac:dyDescent="0.25">
      <c r="A98" s="25"/>
      <c r="B98" s="26"/>
      <c r="C98" s="27" t="s">
        <v>32</v>
      </c>
      <c r="D98" s="28" t="s">
        <v>33</v>
      </c>
      <c r="E98" s="28" t="s">
        <v>34</v>
      </c>
      <c r="F98" s="29" t="s">
        <v>35</v>
      </c>
      <c r="G98" s="24"/>
    </row>
    <row r="99" spans="1:7" x14ac:dyDescent="0.2">
      <c r="A99" s="71" t="s">
        <v>30</v>
      </c>
      <c r="B99" s="30" t="s">
        <v>51</v>
      </c>
      <c r="C99" s="31">
        <v>1</v>
      </c>
      <c r="D99" s="49">
        <v>3.3333333333333335</v>
      </c>
      <c r="E99" s="49">
        <v>3.5714285714285716</v>
      </c>
      <c r="F99" s="50">
        <v>3.5714285714285716</v>
      </c>
      <c r="G99" s="24"/>
    </row>
    <row r="100" spans="1:7" x14ac:dyDescent="0.2">
      <c r="A100" s="72"/>
      <c r="B100" s="34" t="s">
        <v>52</v>
      </c>
      <c r="C100" s="35">
        <v>3</v>
      </c>
      <c r="D100" s="51">
        <v>10</v>
      </c>
      <c r="E100" s="51">
        <v>10.714285714285714</v>
      </c>
      <c r="F100" s="52">
        <v>14.285714285714286</v>
      </c>
      <c r="G100" s="24"/>
    </row>
    <row r="101" spans="1:7" x14ac:dyDescent="0.2">
      <c r="A101" s="72"/>
      <c r="B101" s="34" t="s">
        <v>53</v>
      </c>
      <c r="C101" s="35">
        <v>11</v>
      </c>
      <c r="D101" s="51">
        <v>36.666666666666664</v>
      </c>
      <c r="E101" s="51">
        <v>39.285714285714285</v>
      </c>
      <c r="F101" s="52">
        <v>53.571428571428569</v>
      </c>
      <c r="G101" s="24"/>
    </row>
    <row r="102" spans="1:7" x14ac:dyDescent="0.2">
      <c r="A102" s="72"/>
      <c r="B102" s="34" t="s">
        <v>54</v>
      </c>
      <c r="C102" s="35">
        <v>13</v>
      </c>
      <c r="D102" s="51">
        <v>43.333333333333336</v>
      </c>
      <c r="E102" s="51">
        <v>46.428571428571431</v>
      </c>
      <c r="F102" s="52">
        <v>100</v>
      </c>
      <c r="G102" s="24"/>
    </row>
    <row r="103" spans="1:7" x14ac:dyDescent="0.2">
      <c r="A103" s="72"/>
      <c r="B103" s="34" t="s">
        <v>36</v>
      </c>
      <c r="C103" s="35">
        <v>28</v>
      </c>
      <c r="D103" s="51">
        <v>93.333333333333329</v>
      </c>
      <c r="E103" s="51">
        <v>100</v>
      </c>
      <c r="F103" s="61"/>
      <c r="G103" s="24"/>
    </row>
    <row r="104" spans="1:7" x14ac:dyDescent="0.2">
      <c r="A104" s="62" t="s">
        <v>31</v>
      </c>
      <c r="B104" s="34">
        <v>9</v>
      </c>
      <c r="C104" s="35">
        <v>2</v>
      </c>
      <c r="D104" s="51">
        <v>6.666666666666667</v>
      </c>
      <c r="E104" s="40"/>
      <c r="F104" s="61"/>
      <c r="G104" s="24"/>
    </row>
    <row r="105" spans="1:7" ht="15" thickBot="1" x14ac:dyDescent="0.25">
      <c r="A105" s="73" t="s">
        <v>36</v>
      </c>
      <c r="B105" s="74"/>
      <c r="C105" s="45">
        <v>30</v>
      </c>
      <c r="D105" s="54">
        <v>100</v>
      </c>
      <c r="E105" s="47"/>
      <c r="F105" s="55"/>
      <c r="G105" s="24"/>
    </row>
    <row r="106" spans="1:7" x14ac:dyDescent="0.2">
      <c r="A106" s="24"/>
      <c r="B106" s="24"/>
      <c r="C106" s="24"/>
      <c r="D106" s="24"/>
      <c r="E106" s="24"/>
      <c r="F106" s="24"/>
      <c r="G106" s="24"/>
    </row>
    <row r="107" spans="1:7" ht="15" thickBot="1" x14ac:dyDescent="0.25">
      <c r="A107" s="69" t="s">
        <v>107</v>
      </c>
      <c r="B107" s="70"/>
      <c r="C107" s="70"/>
      <c r="D107" s="70"/>
      <c r="E107" s="70"/>
      <c r="F107" s="70"/>
      <c r="G107" s="24"/>
    </row>
    <row r="108" spans="1:7" ht="24.75" thickBot="1" x14ac:dyDescent="0.25">
      <c r="A108" s="25"/>
      <c r="B108" s="26"/>
      <c r="C108" s="27" t="s">
        <v>32</v>
      </c>
      <c r="D108" s="28" t="s">
        <v>33</v>
      </c>
      <c r="E108" s="28" t="s">
        <v>34</v>
      </c>
      <c r="F108" s="29" t="s">
        <v>35</v>
      </c>
      <c r="G108" s="24"/>
    </row>
    <row r="109" spans="1:7" ht="15" thickBot="1" x14ac:dyDescent="0.25">
      <c r="A109" s="75" t="s">
        <v>30</v>
      </c>
      <c r="B109" s="30" t="s">
        <v>50</v>
      </c>
      <c r="C109" s="31">
        <v>1</v>
      </c>
      <c r="D109" s="49">
        <v>3.3333333333333335</v>
      </c>
      <c r="E109" s="49">
        <v>3.3333333333333335</v>
      </c>
      <c r="F109" s="50">
        <v>3.3333333333333335</v>
      </c>
      <c r="G109" s="24"/>
    </row>
    <row r="110" spans="1:7" x14ac:dyDescent="0.2">
      <c r="A110" s="72"/>
      <c r="B110" s="34" t="s">
        <v>51</v>
      </c>
      <c r="C110" s="35">
        <v>2</v>
      </c>
      <c r="D110" s="51">
        <v>6.666666666666667</v>
      </c>
      <c r="E110" s="51">
        <v>6.666666666666667</v>
      </c>
      <c r="F110" s="52">
        <v>10</v>
      </c>
      <c r="G110" s="24"/>
    </row>
    <row r="111" spans="1:7" x14ac:dyDescent="0.2">
      <c r="A111" s="72"/>
      <c r="B111" s="34" t="s">
        <v>52</v>
      </c>
      <c r="C111" s="35">
        <v>5</v>
      </c>
      <c r="D111" s="51">
        <v>16.666666666666668</v>
      </c>
      <c r="E111" s="51">
        <v>16.666666666666668</v>
      </c>
      <c r="F111" s="52">
        <v>26.666666666666668</v>
      </c>
      <c r="G111" s="24"/>
    </row>
    <row r="112" spans="1:7" x14ac:dyDescent="0.2">
      <c r="A112" s="72"/>
      <c r="B112" s="34" t="s">
        <v>53</v>
      </c>
      <c r="C112" s="35">
        <v>9</v>
      </c>
      <c r="D112" s="51">
        <v>30</v>
      </c>
      <c r="E112" s="51">
        <v>30</v>
      </c>
      <c r="F112" s="52">
        <v>56.666666666666664</v>
      </c>
      <c r="G112" s="24"/>
    </row>
    <row r="113" spans="1:7" x14ac:dyDescent="0.2">
      <c r="A113" s="72"/>
      <c r="B113" s="34" t="s">
        <v>54</v>
      </c>
      <c r="C113" s="35">
        <v>13</v>
      </c>
      <c r="D113" s="51">
        <v>43.333333333333336</v>
      </c>
      <c r="E113" s="51">
        <v>43.333333333333336</v>
      </c>
      <c r="F113" s="52">
        <v>100</v>
      </c>
      <c r="G113" s="24"/>
    </row>
    <row r="114" spans="1:7" ht="15" thickBot="1" x14ac:dyDescent="0.25">
      <c r="A114" s="76"/>
      <c r="B114" s="53" t="s">
        <v>36</v>
      </c>
      <c r="C114" s="45">
        <v>30</v>
      </c>
      <c r="D114" s="54">
        <v>100</v>
      </c>
      <c r="E114" s="54">
        <v>100</v>
      </c>
      <c r="F114" s="55"/>
      <c r="G114" s="24"/>
    </row>
    <row r="115" spans="1:7" x14ac:dyDescent="0.2">
      <c r="A115" s="24"/>
      <c r="B115" s="24"/>
      <c r="C115" s="24"/>
      <c r="D115" s="24"/>
      <c r="E115" s="24"/>
      <c r="F115" s="24"/>
      <c r="G115" s="24"/>
    </row>
    <row r="116" spans="1:7" ht="15" thickBot="1" x14ac:dyDescent="0.25">
      <c r="A116" s="69" t="s">
        <v>108</v>
      </c>
      <c r="B116" s="70"/>
      <c r="C116" s="70"/>
      <c r="D116" s="70"/>
      <c r="E116" s="70"/>
      <c r="F116" s="70"/>
      <c r="G116" s="24"/>
    </row>
    <row r="117" spans="1:7" ht="24.75" thickBot="1" x14ac:dyDescent="0.25">
      <c r="A117" s="25"/>
      <c r="B117" s="26"/>
      <c r="C117" s="27" t="s">
        <v>32</v>
      </c>
      <c r="D117" s="28" t="s">
        <v>33</v>
      </c>
      <c r="E117" s="28" t="s">
        <v>34</v>
      </c>
      <c r="F117" s="29" t="s">
        <v>35</v>
      </c>
      <c r="G117" s="24"/>
    </row>
    <row r="118" spans="1:7" x14ac:dyDescent="0.2">
      <c r="A118" s="71" t="s">
        <v>30</v>
      </c>
      <c r="B118" s="30" t="s">
        <v>50</v>
      </c>
      <c r="C118" s="31">
        <v>4</v>
      </c>
      <c r="D118" s="49">
        <v>13.333333333333334</v>
      </c>
      <c r="E118" s="49">
        <v>13.793103448275861</v>
      </c>
      <c r="F118" s="50">
        <v>13.793103448275861</v>
      </c>
      <c r="G118" s="24"/>
    </row>
    <row r="119" spans="1:7" x14ac:dyDescent="0.2">
      <c r="A119" s="72"/>
      <c r="B119" s="34" t="s">
        <v>51</v>
      </c>
      <c r="C119" s="35">
        <v>2</v>
      </c>
      <c r="D119" s="51">
        <v>6.666666666666667</v>
      </c>
      <c r="E119" s="51">
        <v>6.8965517241379306</v>
      </c>
      <c r="F119" s="52">
        <v>20.689655172413794</v>
      </c>
      <c r="G119" s="24"/>
    </row>
    <row r="120" spans="1:7" x14ac:dyDescent="0.2">
      <c r="A120" s="72"/>
      <c r="B120" s="34" t="s">
        <v>52</v>
      </c>
      <c r="C120" s="35">
        <v>4</v>
      </c>
      <c r="D120" s="51">
        <v>13.333333333333334</v>
      </c>
      <c r="E120" s="51">
        <v>13.793103448275861</v>
      </c>
      <c r="F120" s="52">
        <v>34.482758620689658</v>
      </c>
      <c r="G120" s="24"/>
    </row>
    <row r="121" spans="1:7" x14ac:dyDescent="0.2">
      <c r="A121" s="72"/>
      <c r="B121" s="34" t="s">
        <v>53</v>
      </c>
      <c r="C121" s="35">
        <v>10</v>
      </c>
      <c r="D121" s="51">
        <v>33.333333333333336</v>
      </c>
      <c r="E121" s="51">
        <v>34.482758620689658</v>
      </c>
      <c r="F121" s="52">
        <v>68.965517241379317</v>
      </c>
      <c r="G121" s="24"/>
    </row>
    <row r="122" spans="1:7" x14ac:dyDescent="0.2">
      <c r="A122" s="72"/>
      <c r="B122" s="34" t="s">
        <v>54</v>
      </c>
      <c r="C122" s="35">
        <v>9</v>
      </c>
      <c r="D122" s="51">
        <v>30</v>
      </c>
      <c r="E122" s="51">
        <v>31.03448275862069</v>
      </c>
      <c r="F122" s="52">
        <v>100</v>
      </c>
      <c r="G122" s="24"/>
    </row>
    <row r="123" spans="1:7" x14ac:dyDescent="0.2">
      <c r="A123" s="72"/>
      <c r="B123" s="34" t="s">
        <v>36</v>
      </c>
      <c r="C123" s="35">
        <v>29</v>
      </c>
      <c r="D123" s="51">
        <v>96.666666666666671</v>
      </c>
      <c r="E123" s="51">
        <v>100</v>
      </c>
      <c r="F123" s="61"/>
      <c r="G123" s="24"/>
    </row>
    <row r="124" spans="1:7" x14ac:dyDescent="0.2">
      <c r="A124" s="62" t="s">
        <v>31</v>
      </c>
      <c r="B124" s="34">
        <v>9</v>
      </c>
      <c r="C124" s="35">
        <v>1</v>
      </c>
      <c r="D124" s="51">
        <v>3.3333333333333335</v>
      </c>
      <c r="E124" s="40"/>
      <c r="F124" s="61"/>
      <c r="G124" s="24"/>
    </row>
    <row r="125" spans="1:7" ht="15" thickBot="1" x14ac:dyDescent="0.25">
      <c r="A125" s="73" t="s">
        <v>36</v>
      </c>
      <c r="B125" s="74"/>
      <c r="C125" s="45">
        <v>30</v>
      </c>
      <c r="D125" s="54">
        <v>100</v>
      </c>
      <c r="E125" s="47"/>
      <c r="F125" s="55"/>
      <c r="G125" s="24"/>
    </row>
    <row r="126" spans="1:7" x14ac:dyDescent="0.2">
      <c r="A126" s="24"/>
      <c r="B126" s="24"/>
      <c r="C126" s="24"/>
      <c r="D126" s="24"/>
      <c r="E126" s="24"/>
      <c r="F126" s="24"/>
      <c r="G126" s="24"/>
    </row>
    <row r="127" spans="1:7" ht="15" thickBot="1" x14ac:dyDescent="0.25">
      <c r="A127" s="69" t="s">
        <v>109</v>
      </c>
      <c r="B127" s="70"/>
      <c r="C127" s="70"/>
      <c r="D127" s="70"/>
      <c r="E127" s="70"/>
      <c r="F127" s="70"/>
      <c r="G127" s="24"/>
    </row>
    <row r="128" spans="1:7" ht="24.75" thickBot="1" x14ac:dyDescent="0.25">
      <c r="A128" s="25"/>
      <c r="B128" s="26"/>
      <c r="C128" s="27" t="s">
        <v>32</v>
      </c>
      <c r="D128" s="28" t="s">
        <v>33</v>
      </c>
      <c r="E128" s="28" t="s">
        <v>34</v>
      </c>
      <c r="F128" s="29" t="s">
        <v>35</v>
      </c>
      <c r="G128" s="24"/>
    </row>
    <row r="129" spans="1:7" ht="15" thickBot="1" x14ac:dyDescent="0.25">
      <c r="A129" s="75" t="s">
        <v>30</v>
      </c>
      <c r="B129" s="30" t="s">
        <v>50</v>
      </c>
      <c r="C129" s="31">
        <v>2</v>
      </c>
      <c r="D129" s="49">
        <v>6.666666666666667</v>
      </c>
      <c r="E129" s="49">
        <v>6.666666666666667</v>
      </c>
      <c r="F129" s="50">
        <v>6.666666666666667</v>
      </c>
      <c r="G129" s="24"/>
    </row>
    <row r="130" spans="1:7" x14ac:dyDescent="0.2">
      <c r="A130" s="72"/>
      <c r="B130" s="34" t="s">
        <v>51</v>
      </c>
      <c r="C130" s="35">
        <v>1</v>
      </c>
      <c r="D130" s="51">
        <v>3.3333333333333335</v>
      </c>
      <c r="E130" s="51">
        <v>3.3333333333333335</v>
      </c>
      <c r="F130" s="52">
        <v>10</v>
      </c>
      <c r="G130" s="24"/>
    </row>
    <row r="131" spans="1:7" x14ac:dyDescent="0.2">
      <c r="A131" s="72"/>
      <c r="B131" s="34" t="s">
        <v>52</v>
      </c>
      <c r="C131" s="35">
        <v>12</v>
      </c>
      <c r="D131" s="51">
        <v>40</v>
      </c>
      <c r="E131" s="51">
        <v>40</v>
      </c>
      <c r="F131" s="52">
        <v>50</v>
      </c>
      <c r="G131" s="24"/>
    </row>
    <row r="132" spans="1:7" x14ac:dyDescent="0.2">
      <c r="A132" s="72"/>
      <c r="B132" s="34" t="s">
        <v>53</v>
      </c>
      <c r="C132" s="35">
        <v>9</v>
      </c>
      <c r="D132" s="51">
        <v>30</v>
      </c>
      <c r="E132" s="51">
        <v>30</v>
      </c>
      <c r="F132" s="52">
        <v>80</v>
      </c>
      <c r="G132" s="24"/>
    </row>
    <row r="133" spans="1:7" x14ac:dyDescent="0.2">
      <c r="A133" s="72"/>
      <c r="B133" s="34" t="s">
        <v>54</v>
      </c>
      <c r="C133" s="35">
        <v>6</v>
      </c>
      <c r="D133" s="51">
        <v>20</v>
      </c>
      <c r="E133" s="51">
        <v>20</v>
      </c>
      <c r="F133" s="52">
        <v>100</v>
      </c>
      <c r="G133" s="24"/>
    </row>
    <row r="134" spans="1:7" ht="15" thickBot="1" x14ac:dyDescent="0.25">
      <c r="A134" s="76"/>
      <c r="B134" s="53" t="s">
        <v>36</v>
      </c>
      <c r="C134" s="45">
        <v>30</v>
      </c>
      <c r="D134" s="54">
        <v>100</v>
      </c>
      <c r="E134" s="54">
        <v>100</v>
      </c>
      <c r="F134" s="55"/>
      <c r="G134" s="24"/>
    </row>
    <row r="135" spans="1:7" x14ac:dyDescent="0.2">
      <c r="A135" s="24"/>
      <c r="B135" s="24"/>
      <c r="C135" s="24"/>
      <c r="D135" s="24"/>
      <c r="E135" s="24"/>
      <c r="F135" s="24"/>
      <c r="G135" s="24"/>
    </row>
    <row r="136" spans="1:7" ht="15" thickBot="1" x14ac:dyDescent="0.25">
      <c r="A136" s="69" t="s">
        <v>110</v>
      </c>
      <c r="B136" s="70"/>
      <c r="C136" s="70"/>
      <c r="D136" s="70"/>
      <c r="E136" s="70"/>
      <c r="F136" s="70"/>
      <c r="G136" s="24"/>
    </row>
    <row r="137" spans="1:7" ht="24.75" thickBot="1" x14ac:dyDescent="0.25">
      <c r="A137" s="25"/>
      <c r="B137" s="26"/>
      <c r="C137" s="27" t="s">
        <v>32</v>
      </c>
      <c r="D137" s="28" t="s">
        <v>33</v>
      </c>
      <c r="E137" s="28" t="s">
        <v>34</v>
      </c>
      <c r="F137" s="29" t="s">
        <v>35</v>
      </c>
      <c r="G137" s="24"/>
    </row>
    <row r="138" spans="1:7" ht="15" thickBot="1" x14ac:dyDescent="0.25">
      <c r="A138" s="75" t="s">
        <v>30</v>
      </c>
      <c r="B138" s="30" t="s">
        <v>50</v>
      </c>
      <c r="C138" s="31">
        <v>3</v>
      </c>
      <c r="D138" s="49">
        <v>10</v>
      </c>
      <c r="E138" s="49">
        <v>10</v>
      </c>
      <c r="F138" s="50">
        <v>10</v>
      </c>
      <c r="G138" s="24"/>
    </row>
    <row r="139" spans="1:7" x14ac:dyDescent="0.2">
      <c r="A139" s="72"/>
      <c r="B139" s="34" t="s">
        <v>51</v>
      </c>
      <c r="C139" s="35">
        <v>3</v>
      </c>
      <c r="D139" s="51">
        <v>10</v>
      </c>
      <c r="E139" s="51">
        <v>10</v>
      </c>
      <c r="F139" s="52">
        <v>20</v>
      </c>
      <c r="G139" s="24"/>
    </row>
    <row r="140" spans="1:7" x14ac:dyDescent="0.2">
      <c r="A140" s="72"/>
      <c r="B140" s="34" t="s">
        <v>52</v>
      </c>
      <c r="C140" s="35">
        <v>9</v>
      </c>
      <c r="D140" s="51">
        <v>30</v>
      </c>
      <c r="E140" s="51">
        <v>30</v>
      </c>
      <c r="F140" s="52">
        <v>50</v>
      </c>
      <c r="G140" s="24"/>
    </row>
    <row r="141" spans="1:7" x14ac:dyDescent="0.2">
      <c r="A141" s="72"/>
      <c r="B141" s="34" t="s">
        <v>53</v>
      </c>
      <c r="C141" s="35">
        <v>7</v>
      </c>
      <c r="D141" s="51">
        <v>23.333333333333332</v>
      </c>
      <c r="E141" s="51">
        <v>23.333333333333332</v>
      </c>
      <c r="F141" s="52">
        <v>73.333333333333329</v>
      </c>
      <c r="G141" s="24"/>
    </row>
    <row r="142" spans="1:7" x14ac:dyDescent="0.2">
      <c r="A142" s="72"/>
      <c r="B142" s="34" t="s">
        <v>54</v>
      </c>
      <c r="C142" s="35">
        <v>8</v>
      </c>
      <c r="D142" s="51">
        <v>26.666666666666668</v>
      </c>
      <c r="E142" s="51">
        <v>26.666666666666668</v>
      </c>
      <c r="F142" s="52">
        <v>100</v>
      </c>
      <c r="G142" s="24"/>
    </row>
    <row r="143" spans="1:7" ht="15" thickBot="1" x14ac:dyDescent="0.25">
      <c r="A143" s="76"/>
      <c r="B143" s="53" t="s">
        <v>36</v>
      </c>
      <c r="C143" s="45">
        <v>30</v>
      </c>
      <c r="D143" s="54">
        <v>100</v>
      </c>
      <c r="E143" s="54">
        <v>100</v>
      </c>
      <c r="F143" s="55"/>
      <c r="G143" s="24"/>
    </row>
    <row r="145" spans="1:7" ht="28.5" customHeight="1" thickBot="1" x14ac:dyDescent="0.25">
      <c r="A145" s="69" t="s">
        <v>111</v>
      </c>
      <c r="B145" s="70"/>
      <c r="C145" s="70"/>
      <c r="D145" s="70"/>
      <c r="E145" s="70"/>
      <c r="F145" s="70"/>
      <c r="G145" s="24"/>
    </row>
    <row r="146" spans="1:7" ht="24.75" thickBot="1" x14ac:dyDescent="0.25">
      <c r="A146" s="25"/>
      <c r="B146" s="26"/>
      <c r="C146" s="27" t="s">
        <v>32</v>
      </c>
      <c r="D146" s="28" t="s">
        <v>33</v>
      </c>
      <c r="E146" s="28" t="s">
        <v>34</v>
      </c>
      <c r="F146" s="29" t="s">
        <v>35</v>
      </c>
      <c r="G146" s="24"/>
    </row>
    <row r="147" spans="1:7" ht="15" thickBot="1" x14ac:dyDescent="0.25">
      <c r="A147" s="75" t="s">
        <v>30</v>
      </c>
      <c r="B147" s="30" t="s">
        <v>50</v>
      </c>
      <c r="C147" s="31">
        <v>1</v>
      </c>
      <c r="D147" s="49">
        <v>3.3333333333333335</v>
      </c>
      <c r="E147" s="49">
        <v>3.3333333333333335</v>
      </c>
      <c r="F147" s="50">
        <v>3.3333333333333335</v>
      </c>
      <c r="G147" s="24"/>
    </row>
    <row r="148" spans="1:7" x14ac:dyDescent="0.2">
      <c r="A148" s="72"/>
      <c r="B148" s="34" t="s">
        <v>52</v>
      </c>
      <c r="C148" s="35">
        <v>6</v>
      </c>
      <c r="D148" s="51">
        <v>20</v>
      </c>
      <c r="E148" s="51">
        <v>20</v>
      </c>
      <c r="F148" s="52">
        <v>23.333333333333332</v>
      </c>
      <c r="G148" s="24"/>
    </row>
    <row r="149" spans="1:7" x14ac:dyDescent="0.2">
      <c r="A149" s="72"/>
      <c r="B149" s="34" t="s">
        <v>53</v>
      </c>
      <c r="C149" s="35">
        <v>7</v>
      </c>
      <c r="D149" s="51">
        <v>23.333333333333332</v>
      </c>
      <c r="E149" s="51">
        <v>23.333333333333332</v>
      </c>
      <c r="F149" s="52">
        <v>46.666666666666664</v>
      </c>
      <c r="G149" s="24"/>
    </row>
    <row r="150" spans="1:7" x14ac:dyDescent="0.2">
      <c r="A150" s="72"/>
      <c r="B150" s="34" t="s">
        <v>54</v>
      </c>
      <c r="C150" s="35">
        <v>16</v>
      </c>
      <c r="D150" s="51">
        <v>53.333333333333336</v>
      </c>
      <c r="E150" s="51">
        <v>53.333333333333336</v>
      </c>
      <c r="F150" s="52">
        <v>100</v>
      </c>
      <c r="G150" s="24"/>
    </row>
    <row r="151" spans="1:7" ht="15" thickBot="1" x14ac:dyDescent="0.25">
      <c r="A151" s="76"/>
      <c r="B151" s="53" t="s">
        <v>36</v>
      </c>
      <c r="C151" s="45">
        <v>30</v>
      </c>
      <c r="D151" s="54">
        <v>100</v>
      </c>
      <c r="E151" s="54">
        <v>100</v>
      </c>
      <c r="F151" s="55"/>
      <c r="G151" s="24"/>
    </row>
    <row r="152" spans="1:7" x14ac:dyDescent="0.2">
      <c r="A152" s="24"/>
      <c r="B152" s="24"/>
      <c r="C152" s="24"/>
      <c r="D152" s="24"/>
      <c r="E152" s="24"/>
      <c r="F152" s="24"/>
      <c r="G152" s="24"/>
    </row>
    <row r="153" spans="1:7" ht="15" thickBot="1" x14ac:dyDescent="0.25">
      <c r="A153" s="69" t="s">
        <v>112</v>
      </c>
      <c r="B153" s="70"/>
      <c r="C153" s="70"/>
      <c r="D153" s="70"/>
      <c r="E153" s="70"/>
      <c r="F153" s="70"/>
      <c r="G153" s="24"/>
    </row>
    <row r="154" spans="1:7" ht="24.75" thickBot="1" x14ac:dyDescent="0.25">
      <c r="A154" s="25"/>
      <c r="B154" s="26"/>
      <c r="C154" s="27" t="s">
        <v>32</v>
      </c>
      <c r="D154" s="28" t="s">
        <v>33</v>
      </c>
      <c r="E154" s="28" t="s">
        <v>34</v>
      </c>
      <c r="F154" s="29" t="s">
        <v>35</v>
      </c>
      <c r="G154" s="24"/>
    </row>
    <row r="155" spans="1:7" ht="15" thickBot="1" x14ac:dyDescent="0.25">
      <c r="A155" s="75" t="s">
        <v>30</v>
      </c>
      <c r="B155" s="30" t="s">
        <v>50</v>
      </c>
      <c r="C155" s="31">
        <v>1</v>
      </c>
      <c r="D155" s="49">
        <v>3.3333333333333335</v>
      </c>
      <c r="E155" s="49">
        <v>3.3333333333333335</v>
      </c>
      <c r="F155" s="50">
        <v>3.3333333333333335</v>
      </c>
      <c r="G155" s="24"/>
    </row>
    <row r="156" spans="1:7" x14ac:dyDescent="0.2">
      <c r="A156" s="72"/>
      <c r="B156" s="34" t="s">
        <v>52</v>
      </c>
      <c r="C156" s="35">
        <v>5</v>
      </c>
      <c r="D156" s="51">
        <v>16.666666666666668</v>
      </c>
      <c r="E156" s="51">
        <v>16.666666666666668</v>
      </c>
      <c r="F156" s="52">
        <v>20</v>
      </c>
      <c r="G156" s="24"/>
    </row>
    <row r="157" spans="1:7" x14ac:dyDescent="0.2">
      <c r="A157" s="72"/>
      <c r="B157" s="34" t="s">
        <v>53</v>
      </c>
      <c r="C157" s="35">
        <v>7</v>
      </c>
      <c r="D157" s="51">
        <v>23.333333333333332</v>
      </c>
      <c r="E157" s="51">
        <v>23.333333333333332</v>
      </c>
      <c r="F157" s="52">
        <v>43.333333333333336</v>
      </c>
      <c r="G157" s="24"/>
    </row>
    <row r="158" spans="1:7" x14ac:dyDescent="0.2">
      <c r="A158" s="72"/>
      <c r="B158" s="34" t="s">
        <v>54</v>
      </c>
      <c r="C158" s="35">
        <v>17</v>
      </c>
      <c r="D158" s="51">
        <v>56.666666666666664</v>
      </c>
      <c r="E158" s="51">
        <v>56.666666666666664</v>
      </c>
      <c r="F158" s="52">
        <v>100</v>
      </c>
      <c r="G158" s="24"/>
    </row>
    <row r="159" spans="1:7" ht="15" thickBot="1" x14ac:dyDescent="0.25">
      <c r="A159" s="76"/>
      <c r="B159" s="53" t="s">
        <v>36</v>
      </c>
      <c r="C159" s="45">
        <v>30</v>
      </c>
      <c r="D159" s="54">
        <v>100</v>
      </c>
      <c r="E159" s="54">
        <v>100</v>
      </c>
      <c r="F159" s="55"/>
      <c r="G159" s="24"/>
    </row>
    <row r="160" spans="1:7" x14ac:dyDescent="0.2">
      <c r="A160" s="24"/>
      <c r="B160" s="24"/>
      <c r="C160" s="24"/>
      <c r="D160" s="24"/>
      <c r="E160" s="24"/>
      <c r="F160" s="24"/>
      <c r="G160" s="24"/>
    </row>
    <row r="161" spans="1:7" ht="15" thickBot="1" x14ac:dyDescent="0.25">
      <c r="A161" s="69" t="s">
        <v>113</v>
      </c>
      <c r="B161" s="70"/>
      <c r="C161" s="70"/>
      <c r="D161" s="70"/>
      <c r="E161" s="70"/>
      <c r="F161" s="70"/>
      <c r="G161" s="24"/>
    </row>
    <row r="162" spans="1:7" ht="24.75" thickBot="1" x14ac:dyDescent="0.25">
      <c r="A162" s="25"/>
      <c r="B162" s="26"/>
      <c r="C162" s="27" t="s">
        <v>32</v>
      </c>
      <c r="D162" s="28" t="s">
        <v>33</v>
      </c>
      <c r="E162" s="28" t="s">
        <v>34</v>
      </c>
      <c r="F162" s="29" t="s">
        <v>35</v>
      </c>
      <c r="G162" s="24"/>
    </row>
    <row r="163" spans="1:7" ht="15" thickBot="1" x14ac:dyDescent="0.25">
      <c r="A163" s="75" t="s">
        <v>30</v>
      </c>
      <c r="B163" s="30" t="s">
        <v>50</v>
      </c>
      <c r="C163" s="31">
        <v>1</v>
      </c>
      <c r="D163" s="49">
        <v>3.3333333333333335</v>
      </c>
      <c r="E163" s="49">
        <v>3.3333333333333335</v>
      </c>
      <c r="F163" s="50">
        <v>3.3333333333333335</v>
      </c>
      <c r="G163" s="24"/>
    </row>
    <row r="164" spans="1:7" x14ac:dyDescent="0.2">
      <c r="A164" s="72"/>
      <c r="B164" s="34" t="s">
        <v>52</v>
      </c>
      <c r="C164" s="35">
        <v>5</v>
      </c>
      <c r="D164" s="51">
        <v>16.666666666666668</v>
      </c>
      <c r="E164" s="51">
        <v>16.666666666666668</v>
      </c>
      <c r="F164" s="52">
        <v>20</v>
      </c>
      <c r="G164" s="24"/>
    </row>
    <row r="165" spans="1:7" x14ac:dyDescent="0.2">
      <c r="A165" s="72"/>
      <c r="B165" s="34" t="s">
        <v>53</v>
      </c>
      <c r="C165" s="35">
        <v>5</v>
      </c>
      <c r="D165" s="51">
        <v>16.666666666666668</v>
      </c>
      <c r="E165" s="51">
        <v>16.666666666666668</v>
      </c>
      <c r="F165" s="52">
        <v>36.666666666666664</v>
      </c>
      <c r="G165" s="24"/>
    </row>
    <row r="166" spans="1:7" x14ac:dyDescent="0.2">
      <c r="A166" s="72"/>
      <c r="B166" s="34" t="s">
        <v>54</v>
      </c>
      <c r="C166" s="35">
        <v>19</v>
      </c>
      <c r="D166" s="51">
        <v>63.333333333333336</v>
      </c>
      <c r="E166" s="51">
        <v>63.333333333333336</v>
      </c>
      <c r="F166" s="52">
        <v>100</v>
      </c>
      <c r="G166" s="24"/>
    </row>
    <row r="167" spans="1:7" ht="15" thickBot="1" x14ac:dyDescent="0.25">
      <c r="A167" s="76"/>
      <c r="B167" s="53" t="s">
        <v>36</v>
      </c>
      <c r="C167" s="45">
        <v>30</v>
      </c>
      <c r="D167" s="54">
        <v>100</v>
      </c>
      <c r="E167" s="54">
        <v>100</v>
      </c>
      <c r="F167" s="55"/>
      <c r="G167" s="24"/>
    </row>
    <row r="169" spans="1:7" ht="15" thickBot="1" x14ac:dyDescent="0.25">
      <c r="A169" s="69" t="s">
        <v>114</v>
      </c>
      <c r="B169" s="70"/>
      <c r="C169" s="70"/>
      <c r="D169" s="70"/>
      <c r="E169" s="70"/>
      <c r="F169" s="70"/>
      <c r="G169" s="24"/>
    </row>
    <row r="170" spans="1:7" ht="24.75" thickBot="1" x14ac:dyDescent="0.25">
      <c r="A170" s="25"/>
      <c r="B170" s="26"/>
      <c r="C170" s="27" t="s">
        <v>32</v>
      </c>
      <c r="D170" s="28" t="s">
        <v>33</v>
      </c>
      <c r="E170" s="28" t="s">
        <v>34</v>
      </c>
      <c r="F170" s="29" t="s">
        <v>35</v>
      </c>
      <c r="G170" s="24"/>
    </row>
    <row r="171" spans="1:7" x14ac:dyDescent="0.2">
      <c r="A171" s="71" t="s">
        <v>30</v>
      </c>
      <c r="B171" s="30" t="s">
        <v>50</v>
      </c>
      <c r="C171" s="31">
        <v>1</v>
      </c>
      <c r="D171" s="49">
        <v>3.3333333333333335</v>
      </c>
      <c r="E171" s="49">
        <v>3.4482758620689653</v>
      </c>
      <c r="F171" s="50">
        <v>3.4482758620689653</v>
      </c>
      <c r="G171" s="24"/>
    </row>
    <row r="172" spans="1:7" x14ac:dyDescent="0.2">
      <c r="A172" s="72"/>
      <c r="B172" s="34" t="s">
        <v>51</v>
      </c>
      <c r="C172" s="35">
        <v>1</v>
      </c>
      <c r="D172" s="51">
        <v>3.3333333333333335</v>
      </c>
      <c r="E172" s="51">
        <v>3.4482758620689653</v>
      </c>
      <c r="F172" s="52">
        <v>6.8965517241379306</v>
      </c>
      <c r="G172" s="24"/>
    </row>
    <row r="173" spans="1:7" x14ac:dyDescent="0.2">
      <c r="A173" s="72"/>
      <c r="B173" s="34" t="s">
        <v>52</v>
      </c>
      <c r="C173" s="35">
        <v>6</v>
      </c>
      <c r="D173" s="51">
        <v>20</v>
      </c>
      <c r="E173" s="51">
        <v>20.689655172413794</v>
      </c>
      <c r="F173" s="52">
        <v>27.586206896551722</v>
      </c>
      <c r="G173" s="24"/>
    </row>
    <row r="174" spans="1:7" x14ac:dyDescent="0.2">
      <c r="A174" s="72"/>
      <c r="B174" s="34" t="s">
        <v>53</v>
      </c>
      <c r="C174" s="35">
        <v>5</v>
      </c>
      <c r="D174" s="51">
        <v>16.666666666666668</v>
      </c>
      <c r="E174" s="51">
        <v>17.241379310344829</v>
      </c>
      <c r="F174" s="52">
        <v>44.827586206896555</v>
      </c>
      <c r="G174" s="24"/>
    </row>
    <row r="175" spans="1:7" x14ac:dyDescent="0.2">
      <c r="A175" s="72"/>
      <c r="B175" s="34" t="s">
        <v>54</v>
      </c>
      <c r="C175" s="35">
        <v>16</v>
      </c>
      <c r="D175" s="51">
        <v>53.333333333333336</v>
      </c>
      <c r="E175" s="51">
        <v>55.172413793103445</v>
      </c>
      <c r="F175" s="52">
        <v>100</v>
      </c>
      <c r="G175" s="24"/>
    </row>
    <row r="176" spans="1:7" x14ac:dyDescent="0.2">
      <c r="A176" s="72"/>
      <c r="B176" s="34" t="s">
        <v>36</v>
      </c>
      <c r="C176" s="35">
        <v>29</v>
      </c>
      <c r="D176" s="51">
        <v>96.666666666666671</v>
      </c>
      <c r="E176" s="51">
        <v>100</v>
      </c>
      <c r="F176" s="61"/>
      <c r="G176" s="24"/>
    </row>
    <row r="177" spans="1:7" x14ac:dyDescent="0.2">
      <c r="A177" s="62" t="s">
        <v>31</v>
      </c>
      <c r="B177" s="34">
        <v>9</v>
      </c>
      <c r="C177" s="35">
        <v>1</v>
      </c>
      <c r="D177" s="51">
        <v>3.3333333333333335</v>
      </c>
      <c r="E177" s="40"/>
      <c r="F177" s="61"/>
      <c r="G177" s="24"/>
    </row>
    <row r="178" spans="1:7" ht="15" thickBot="1" x14ac:dyDescent="0.25">
      <c r="A178" s="73" t="s">
        <v>36</v>
      </c>
      <c r="B178" s="74"/>
      <c r="C178" s="45">
        <v>30</v>
      </c>
      <c r="D178" s="54">
        <v>100</v>
      </c>
      <c r="E178" s="47"/>
      <c r="F178" s="55"/>
      <c r="G178" s="24"/>
    </row>
    <row r="179" spans="1:7" x14ac:dyDescent="0.2">
      <c r="A179" s="24"/>
      <c r="B179" s="24"/>
      <c r="C179" s="24"/>
      <c r="D179" s="24"/>
      <c r="E179" s="24"/>
      <c r="F179" s="24"/>
      <c r="G179" s="24"/>
    </row>
    <row r="180" spans="1:7" ht="15" thickBot="1" x14ac:dyDescent="0.25">
      <c r="A180" s="69" t="s">
        <v>115</v>
      </c>
      <c r="B180" s="70"/>
      <c r="C180" s="70"/>
      <c r="D180" s="70"/>
      <c r="E180" s="70"/>
      <c r="F180" s="70"/>
      <c r="G180" s="24"/>
    </row>
    <row r="181" spans="1:7" ht="24.75" thickBot="1" x14ac:dyDescent="0.25">
      <c r="A181" s="25"/>
      <c r="B181" s="26"/>
      <c r="C181" s="27" t="s">
        <v>32</v>
      </c>
      <c r="D181" s="28" t="s">
        <v>33</v>
      </c>
      <c r="E181" s="28" t="s">
        <v>34</v>
      </c>
      <c r="F181" s="29" t="s">
        <v>35</v>
      </c>
      <c r="G181" s="24"/>
    </row>
    <row r="182" spans="1:7" ht="15" thickBot="1" x14ac:dyDescent="0.25">
      <c r="A182" s="75" t="s">
        <v>30</v>
      </c>
      <c r="B182" s="30" t="s">
        <v>50</v>
      </c>
      <c r="C182" s="31">
        <v>1</v>
      </c>
      <c r="D182" s="49">
        <v>3.3333333333333335</v>
      </c>
      <c r="E182" s="49">
        <v>3.3333333333333335</v>
      </c>
      <c r="F182" s="50">
        <v>3.3333333333333335</v>
      </c>
      <c r="G182" s="24"/>
    </row>
    <row r="183" spans="1:7" x14ac:dyDescent="0.2">
      <c r="A183" s="72"/>
      <c r="B183" s="34" t="s">
        <v>51</v>
      </c>
      <c r="C183" s="35">
        <v>1</v>
      </c>
      <c r="D183" s="51">
        <v>3.3333333333333335</v>
      </c>
      <c r="E183" s="51">
        <v>3.3333333333333335</v>
      </c>
      <c r="F183" s="52">
        <v>6.666666666666667</v>
      </c>
      <c r="G183" s="24"/>
    </row>
    <row r="184" spans="1:7" x14ac:dyDescent="0.2">
      <c r="A184" s="72"/>
      <c r="B184" s="34" t="s">
        <v>52</v>
      </c>
      <c r="C184" s="35">
        <v>5</v>
      </c>
      <c r="D184" s="51">
        <v>16.666666666666668</v>
      </c>
      <c r="E184" s="51">
        <v>16.666666666666668</v>
      </c>
      <c r="F184" s="52">
        <v>23.333333333333332</v>
      </c>
      <c r="G184" s="24"/>
    </row>
    <row r="185" spans="1:7" x14ac:dyDescent="0.2">
      <c r="A185" s="72"/>
      <c r="B185" s="34" t="s">
        <v>53</v>
      </c>
      <c r="C185" s="35">
        <v>7</v>
      </c>
      <c r="D185" s="51">
        <v>23.333333333333332</v>
      </c>
      <c r="E185" s="51">
        <v>23.333333333333332</v>
      </c>
      <c r="F185" s="52">
        <v>46.666666666666664</v>
      </c>
      <c r="G185" s="24"/>
    </row>
    <row r="186" spans="1:7" x14ac:dyDescent="0.2">
      <c r="A186" s="72"/>
      <c r="B186" s="34" t="s">
        <v>54</v>
      </c>
      <c r="C186" s="35">
        <v>16</v>
      </c>
      <c r="D186" s="51">
        <v>53.333333333333336</v>
      </c>
      <c r="E186" s="51">
        <v>53.333333333333336</v>
      </c>
      <c r="F186" s="52">
        <v>100</v>
      </c>
      <c r="G186" s="24"/>
    </row>
    <row r="187" spans="1:7" ht="15" thickBot="1" x14ac:dyDescent="0.25">
      <c r="A187" s="76"/>
      <c r="B187" s="53" t="s">
        <v>36</v>
      </c>
      <c r="C187" s="45">
        <v>30</v>
      </c>
      <c r="D187" s="54">
        <v>100</v>
      </c>
      <c r="E187" s="54">
        <v>100</v>
      </c>
      <c r="F187" s="55"/>
      <c r="G187" s="24"/>
    </row>
    <row r="188" spans="1:7" x14ac:dyDescent="0.2">
      <c r="A188" s="24"/>
      <c r="B188" s="24"/>
      <c r="C188" s="24"/>
      <c r="D188" s="24"/>
      <c r="E188" s="24"/>
      <c r="F188" s="24"/>
      <c r="G188" s="24"/>
    </row>
    <row r="189" spans="1:7" ht="15" thickBot="1" x14ac:dyDescent="0.25">
      <c r="A189" s="69" t="s">
        <v>116</v>
      </c>
      <c r="B189" s="70"/>
      <c r="C189" s="70"/>
      <c r="D189" s="70"/>
      <c r="E189" s="70"/>
      <c r="F189" s="70"/>
      <c r="G189" s="24"/>
    </row>
    <row r="190" spans="1:7" ht="24.75" thickBot="1" x14ac:dyDescent="0.25">
      <c r="A190" s="25"/>
      <c r="B190" s="26"/>
      <c r="C190" s="27" t="s">
        <v>32</v>
      </c>
      <c r="D190" s="28" t="s">
        <v>33</v>
      </c>
      <c r="E190" s="28" t="s">
        <v>34</v>
      </c>
      <c r="F190" s="29" t="s">
        <v>35</v>
      </c>
      <c r="G190" s="24"/>
    </row>
    <row r="191" spans="1:7" ht="15" thickBot="1" x14ac:dyDescent="0.25">
      <c r="A191" s="75" t="s">
        <v>30</v>
      </c>
      <c r="B191" s="30" t="s">
        <v>51</v>
      </c>
      <c r="C191" s="31">
        <v>7</v>
      </c>
      <c r="D191" s="49">
        <v>23.333333333333332</v>
      </c>
      <c r="E191" s="49">
        <v>23.333333333333332</v>
      </c>
      <c r="F191" s="50">
        <v>23.333333333333332</v>
      </c>
      <c r="G191" s="24"/>
    </row>
    <row r="192" spans="1:7" x14ac:dyDescent="0.2">
      <c r="A192" s="72"/>
      <c r="B192" s="34" t="s">
        <v>52</v>
      </c>
      <c r="C192" s="35">
        <v>14</v>
      </c>
      <c r="D192" s="51">
        <v>46.666666666666664</v>
      </c>
      <c r="E192" s="51">
        <v>46.666666666666664</v>
      </c>
      <c r="F192" s="52">
        <v>70</v>
      </c>
      <c r="G192" s="24"/>
    </row>
    <row r="193" spans="1:7" x14ac:dyDescent="0.2">
      <c r="A193" s="72"/>
      <c r="B193" s="34" t="s">
        <v>53</v>
      </c>
      <c r="C193" s="35">
        <v>5</v>
      </c>
      <c r="D193" s="51">
        <v>16.666666666666668</v>
      </c>
      <c r="E193" s="51">
        <v>16.666666666666668</v>
      </c>
      <c r="F193" s="52">
        <v>86.666666666666671</v>
      </c>
      <c r="G193" s="24"/>
    </row>
    <row r="194" spans="1:7" x14ac:dyDescent="0.2">
      <c r="A194" s="72"/>
      <c r="B194" s="34" t="s">
        <v>54</v>
      </c>
      <c r="C194" s="35">
        <v>4</v>
      </c>
      <c r="D194" s="51">
        <v>13.333333333333334</v>
      </c>
      <c r="E194" s="51">
        <v>13.333333333333334</v>
      </c>
      <c r="F194" s="52">
        <v>100</v>
      </c>
      <c r="G194" s="24"/>
    </row>
    <row r="195" spans="1:7" ht="15" thickBot="1" x14ac:dyDescent="0.25">
      <c r="A195" s="76"/>
      <c r="B195" s="53" t="s">
        <v>36</v>
      </c>
      <c r="C195" s="45">
        <v>30</v>
      </c>
      <c r="D195" s="54">
        <v>100</v>
      </c>
      <c r="E195" s="54">
        <v>100</v>
      </c>
      <c r="F195" s="55"/>
      <c r="G195" s="24"/>
    </row>
    <row r="196" spans="1:7" x14ac:dyDescent="0.2">
      <c r="A196" s="24"/>
      <c r="B196" s="24"/>
      <c r="C196" s="24"/>
      <c r="D196" s="24"/>
      <c r="E196" s="24"/>
      <c r="F196" s="24"/>
      <c r="G196" s="24"/>
    </row>
    <row r="197" spans="1:7" ht="15" thickBot="1" x14ac:dyDescent="0.25">
      <c r="A197" s="69" t="s">
        <v>117</v>
      </c>
      <c r="B197" s="70"/>
      <c r="C197" s="70"/>
      <c r="D197" s="70"/>
      <c r="E197" s="70"/>
      <c r="F197" s="70"/>
      <c r="G197" s="24"/>
    </row>
    <row r="198" spans="1:7" ht="24.75" thickBot="1" x14ac:dyDescent="0.25">
      <c r="A198" s="25"/>
      <c r="B198" s="26"/>
      <c r="C198" s="27" t="s">
        <v>32</v>
      </c>
      <c r="D198" s="28" t="s">
        <v>33</v>
      </c>
      <c r="E198" s="28" t="s">
        <v>34</v>
      </c>
      <c r="F198" s="29" t="s">
        <v>35</v>
      </c>
      <c r="G198" s="24"/>
    </row>
    <row r="199" spans="1:7" ht="15" thickBot="1" x14ac:dyDescent="0.25">
      <c r="A199" s="75" t="s">
        <v>30</v>
      </c>
      <c r="B199" s="30" t="s">
        <v>50</v>
      </c>
      <c r="C199" s="31">
        <v>2</v>
      </c>
      <c r="D199" s="49">
        <v>6.666666666666667</v>
      </c>
      <c r="E199" s="49">
        <v>6.666666666666667</v>
      </c>
      <c r="F199" s="50">
        <v>6.666666666666667</v>
      </c>
      <c r="G199" s="24"/>
    </row>
    <row r="200" spans="1:7" x14ac:dyDescent="0.2">
      <c r="A200" s="72"/>
      <c r="B200" s="34" t="s">
        <v>51</v>
      </c>
      <c r="C200" s="35">
        <v>4</v>
      </c>
      <c r="D200" s="51">
        <v>13.333333333333334</v>
      </c>
      <c r="E200" s="51">
        <v>13.333333333333334</v>
      </c>
      <c r="F200" s="52">
        <v>20</v>
      </c>
      <c r="G200" s="24"/>
    </row>
    <row r="201" spans="1:7" x14ac:dyDescent="0.2">
      <c r="A201" s="72"/>
      <c r="B201" s="34" t="s">
        <v>52</v>
      </c>
      <c r="C201" s="35">
        <v>13</v>
      </c>
      <c r="D201" s="51">
        <v>43.333333333333336</v>
      </c>
      <c r="E201" s="51">
        <v>43.333333333333336</v>
      </c>
      <c r="F201" s="52">
        <v>63.333333333333336</v>
      </c>
      <c r="G201" s="24"/>
    </row>
    <row r="202" spans="1:7" x14ac:dyDescent="0.2">
      <c r="A202" s="72"/>
      <c r="B202" s="34" t="s">
        <v>53</v>
      </c>
      <c r="C202" s="35">
        <v>7</v>
      </c>
      <c r="D202" s="51">
        <v>23.333333333333332</v>
      </c>
      <c r="E202" s="51">
        <v>23.333333333333332</v>
      </c>
      <c r="F202" s="52">
        <v>86.666666666666671</v>
      </c>
      <c r="G202" s="24"/>
    </row>
    <row r="203" spans="1:7" x14ac:dyDescent="0.2">
      <c r="A203" s="72"/>
      <c r="B203" s="34" t="s">
        <v>54</v>
      </c>
      <c r="C203" s="35">
        <v>4</v>
      </c>
      <c r="D203" s="51">
        <v>13.333333333333334</v>
      </c>
      <c r="E203" s="51">
        <v>13.333333333333334</v>
      </c>
      <c r="F203" s="52">
        <v>100</v>
      </c>
      <c r="G203" s="24"/>
    </row>
    <row r="204" spans="1:7" ht="15" thickBot="1" x14ac:dyDescent="0.25">
      <c r="A204" s="76"/>
      <c r="B204" s="53" t="s">
        <v>36</v>
      </c>
      <c r="C204" s="45">
        <v>30</v>
      </c>
      <c r="D204" s="54">
        <v>100</v>
      </c>
      <c r="E204" s="54">
        <v>100</v>
      </c>
      <c r="F204" s="55"/>
      <c r="G204" s="24"/>
    </row>
    <row r="206" spans="1:7" ht="15" thickBot="1" x14ac:dyDescent="0.25">
      <c r="A206" s="69" t="s">
        <v>118</v>
      </c>
      <c r="B206" s="70"/>
      <c r="C206" s="70"/>
      <c r="D206" s="70"/>
      <c r="E206" s="70"/>
      <c r="F206" s="70"/>
      <c r="G206" s="24"/>
    </row>
    <row r="207" spans="1:7" ht="24.75" thickBot="1" x14ac:dyDescent="0.25">
      <c r="A207" s="25"/>
      <c r="B207" s="26"/>
      <c r="C207" s="27" t="s">
        <v>32</v>
      </c>
      <c r="D207" s="28" t="s">
        <v>33</v>
      </c>
      <c r="E207" s="28" t="s">
        <v>34</v>
      </c>
      <c r="F207" s="29" t="s">
        <v>35</v>
      </c>
      <c r="G207" s="24"/>
    </row>
    <row r="208" spans="1:7" ht="15" thickBot="1" x14ac:dyDescent="0.25">
      <c r="A208" s="75" t="s">
        <v>30</v>
      </c>
      <c r="B208" s="30" t="s">
        <v>51</v>
      </c>
      <c r="C208" s="31">
        <v>1</v>
      </c>
      <c r="D208" s="49">
        <v>3.3333333333333335</v>
      </c>
      <c r="E208" s="49">
        <v>3.3333333333333335</v>
      </c>
      <c r="F208" s="50">
        <v>3.3333333333333335</v>
      </c>
      <c r="G208" s="24"/>
    </row>
    <row r="209" spans="1:7" x14ac:dyDescent="0.2">
      <c r="A209" s="72"/>
      <c r="B209" s="34" t="s">
        <v>52</v>
      </c>
      <c r="C209" s="35">
        <v>15</v>
      </c>
      <c r="D209" s="51">
        <v>50</v>
      </c>
      <c r="E209" s="51">
        <v>50</v>
      </c>
      <c r="F209" s="52">
        <v>53.333333333333336</v>
      </c>
      <c r="G209" s="24"/>
    </row>
    <row r="210" spans="1:7" x14ac:dyDescent="0.2">
      <c r="A210" s="72"/>
      <c r="B210" s="34" t="s">
        <v>53</v>
      </c>
      <c r="C210" s="35">
        <v>8</v>
      </c>
      <c r="D210" s="51">
        <v>26.666666666666668</v>
      </c>
      <c r="E210" s="51">
        <v>26.666666666666668</v>
      </c>
      <c r="F210" s="52">
        <v>80</v>
      </c>
      <c r="G210" s="24"/>
    </row>
    <row r="211" spans="1:7" x14ac:dyDescent="0.2">
      <c r="A211" s="72"/>
      <c r="B211" s="34" t="s">
        <v>54</v>
      </c>
      <c r="C211" s="35">
        <v>6</v>
      </c>
      <c r="D211" s="51">
        <v>20</v>
      </c>
      <c r="E211" s="51">
        <v>20</v>
      </c>
      <c r="F211" s="52">
        <v>100</v>
      </c>
      <c r="G211" s="24"/>
    </row>
    <row r="212" spans="1:7" ht="15" thickBot="1" x14ac:dyDescent="0.25">
      <c r="A212" s="76"/>
      <c r="B212" s="53" t="s">
        <v>36</v>
      </c>
      <c r="C212" s="45">
        <v>30</v>
      </c>
      <c r="D212" s="54">
        <v>100</v>
      </c>
      <c r="E212" s="54">
        <v>100</v>
      </c>
      <c r="F212" s="55"/>
      <c r="G212" s="24"/>
    </row>
    <row r="213" spans="1:7" x14ac:dyDescent="0.2">
      <c r="A213" s="24"/>
      <c r="B213" s="24"/>
      <c r="C213" s="24"/>
      <c r="D213" s="24"/>
      <c r="E213" s="24"/>
      <c r="F213" s="24"/>
      <c r="G213" s="24"/>
    </row>
    <row r="214" spans="1:7" ht="15" thickBot="1" x14ac:dyDescent="0.25">
      <c r="A214" s="69" t="s">
        <v>119</v>
      </c>
      <c r="B214" s="70"/>
      <c r="C214" s="70"/>
      <c r="D214" s="70"/>
      <c r="E214" s="70"/>
      <c r="F214" s="70"/>
      <c r="G214" s="24"/>
    </row>
    <row r="215" spans="1:7" ht="24.75" thickBot="1" x14ac:dyDescent="0.25">
      <c r="A215" s="25"/>
      <c r="B215" s="26"/>
      <c r="C215" s="27" t="s">
        <v>32</v>
      </c>
      <c r="D215" s="28" t="s">
        <v>33</v>
      </c>
      <c r="E215" s="28" t="s">
        <v>34</v>
      </c>
      <c r="F215" s="29" t="s">
        <v>35</v>
      </c>
      <c r="G215" s="24"/>
    </row>
    <row r="216" spans="1:7" ht="15" thickBot="1" x14ac:dyDescent="0.25">
      <c r="A216" s="75" t="s">
        <v>30</v>
      </c>
      <c r="B216" s="30" t="s">
        <v>50</v>
      </c>
      <c r="C216" s="31">
        <v>2</v>
      </c>
      <c r="D216" s="49">
        <v>6.666666666666667</v>
      </c>
      <c r="E216" s="49">
        <v>6.666666666666667</v>
      </c>
      <c r="F216" s="50">
        <v>6.666666666666667</v>
      </c>
      <c r="G216" s="24"/>
    </row>
    <row r="217" spans="1:7" x14ac:dyDescent="0.2">
      <c r="A217" s="72"/>
      <c r="B217" s="34" t="s">
        <v>51</v>
      </c>
      <c r="C217" s="35">
        <v>4</v>
      </c>
      <c r="D217" s="51">
        <v>13.333333333333334</v>
      </c>
      <c r="E217" s="51">
        <v>13.333333333333334</v>
      </c>
      <c r="F217" s="52">
        <v>20</v>
      </c>
      <c r="G217" s="24"/>
    </row>
    <row r="218" spans="1:7" x14ac:dyDescent="0.2">
      <c r="A218" s="72"/>
      <c r="B218" s="34" t="s">
        <v>52</v>
      </c>
      <c r="C218" s="35">
        <v>7</v>
      </c>
      <c r="D218" s="51">
        <v>23.333333333333332</v>
      </c>
      <c r="E218" s="51">
        <v>23.333333333333332</v>
      </c>
      <c r="F218" s="52">
        <v>43.333333333333336</v>
      </c>
      <c r="G218" s="24"/>
    </row>
    <row r="219" spans="1:7" x14ac:dyDescent="0.2">
      <c r="A219" s="72"/>
      <c r="B219" s="34" t="s">
        <v>53</v>
      </c>
      <c r="C219" s="35">
        <v>9</v>
      </c>
      <c r="D219" s="51">
        <v>30</v>
      </c>
      <c r="E219" s="51">
        <v>30</v>
      </c>
      <c r="F219" s="52">
        <v>73.333333333333329</v>
      </c>
      <c r="G219" s="24"/>
    </row>
    <row r="220" spans="1:7" x14ac:dyDescent="0.2">
      <c r="A220" s="72"/>
      <c r="B220" s="34" t="s">
        <v>54</v>
      </c>
      <c r="C220" s="35">
        <v>8</v>
      </c>
      <c r="D220" s="51">
        <v>26.666666666666668</v>
      </c>
      <c r="E220" s="51">
        <v>26.666666666666668</v>
      </c>
      <c r="F220" s="52">
        <v>100</v>
      </c>
      <c r="G220" s="24"/>
    </row>
    <row r="221" spans="1:7" ht="15" thickBot="1" x14ac:dyDescent="0.25">
      <c r="A221" s="76"/>
      <c r="B221" s="53" t="s">
        <v>36</v>
      </c>
      <c r="C221" s="45">
        <v>30</v>
      </c>
      <c r="D221" s="54">
        <v>100</v>
      </c>
      <c r="E221" s="54">
        <v>100</v>
      </c>
      <c r="F221" s="55"/>
      <c r="G221" s="24"/>
    </row>
    <row r="222" spans="1:7" x14ac:dyDescent="0.2">
      <c r="A222" s="24"/>
      <c r="B222" s="24"/>
      <c r="C222" s="24"/>
      <c r="D222" s="24"/>
      <c r="E222" s="24"/>
      <c r="F222" s="24"/>
      <c r="G222" s="24"/>
    </row>
    <row r="223" spans="1:7" ht="15" thickBot="1" x14ac:dyDescent="0.25">
      <c r="A223" s="69" t="s">
        <v>120</v>
      </c>
      <c r="B223" s="70"/>
      <c r="C223" s="70"/>
      <c r="D223" s="70"/>
      <c r="E223" s="70"/>
      <c r="F223" s="70"/>
      <c r="G223" s="24"/>
    </row>
    <row r="224" spans="1:7" ht="24.75" thickBot="1" x14ac:dyDescent="0.25">
      <c r="A224" s="25"/>
      <c r="B224" s="26"/>
      <c r="C224" s="27" t="s">
        <v>32</v>
      </c>
      <c r="D224" s="28" t="s">
        <v>33</v>
      </c>
      <c r="E224" s="28" t="s">
        <v>34</v>
      </c>
      <c r="F224" s="29" t="s">
        <v>35</v>
      </c>
      <c r="G224" s="24"/>
    </row>
    <row r="225" spans="1:7" ht="15" thickBot="1" x14ac:dyDescent="0.25">
      <c r="A225" s="75" t="s">
        <v>30</v>
      </c>
      <c r="B225" s="30" t="s">
        <v>51</v>
      </c>
      <c r="C225" s="31">
        <v>3</v>
      </c>
      <c r="D225" s="49">
        <v>10</v>
      </c>
      <c r="E225" s="49">
        <v>10</v>
      </c>
      <c r="F225" s="50">
        <v>10</v>
      </c>
      <c r="G225" s="24"/>
    </row>
    <row r="226" spans="1:7" x14ac:dyDescent="0.2">
      <c r="A226" s="72"/>
      <c r="B226" s="34" t="s">
        <v>52</v>
      </c>
      <c r="C226" s="35">
        <v>15</v>
      </c>
      <c r="D226" s="51">
        <v>50</v>
      </c>
      <c r="E226" s="51">
        <v>50</v>
      </c>
      <c r="F226" s="52">
        <v>60</v>
      </c>
      <c r="G226" s="24"/>
    </row>
    <row r="227" spans="1:7" x14ac:dyDescent="0.2">
      <c r="A227" s="72"/>
      <c r="B227" s="34" t="s">
        <v>53</v>
      </c>
      <c r="C227" s="35">
        <v>9</v>
      </c>
      <c r="D227" s="51">
        <v>30</v>
      </c>
      <c r="E227" s="51">
        <v>30</v>
      </c>
      <c r="F227" s="52">
        <v>90</v>
      </c>
      <c r="G227" s="24"/>
    </row>
    <row r="228" spans="1:7" x14ac:dyDescent="0.2">
      <c r="A228" s="72"/>
      <c r="B228" s="34" t="s">
        <v>54</v>
      </c>
      <c r="C228" s="35">
        <v>3</v>
      </c>
      <c r="D228" s="51">
        <v>10</v>
      </c>
      <c r="E228" s="51">
        <v>10</v>
      </c>
      <c r="F228" s="52">
        <v>100</v>
      </c>
      <c r="G228" s="24"/>
    </row>
    <row r="229" spans="1:7" ht="15" thickBot="1" x14ac:dyDescent="0.25">
      <c r="A229" s="76"/>
      <c r="B229" s="53" t="s">
        <v>36</v>
      </c>
      <c r="C229" s="45">
        <v>30</v>
      </c>
      <c r="D229" s="54">
        <v>100</v>
      </c>
      <c r="E229" s="54">
        <v>100</v>
      </c>
      <c r="F229" s="55"/>
      <c r="G229" s="24"/>
    </row>
    <row r="230" spans="1:7" x14ac:dyDescent="0.2">
      <c r="A230" s="24"/>
      <c r="B230" s="24"/>
      <c r="C230" s="24"/>
      <c r="D230" s="24"/>
      <c r="E230" s="24"/>
      <c r="F230" s="24"/>
      <c r="G230" s="24"/>
    </row>
    <row r="231" spans="1:7" ht="15" thickBot="1" x14ac:dyDescent="0.25">
      <c r="A231" s="69" t="s">
        <v>121</v>
      </c>
      <c r="B231" s="70"/>
      <c r="C231" s="70"/>
      <c r="D231" s="70"/>
      <c r="E231" s="70"/>
      <c r="F231" s="70"/>
      <c r="G231" s="24"/>
    </row>
    <row r="232" spans="1:7" ht="24.75" thickBot="1" x14ac:dyDescent="0.25">
      <c r="A232" s="25"/>
      <c r="B232" s="26"/>
      <c r="C232" s="27" t="s">
        <v>32</v>
      </c>
      <c r="D232" s="28" t="s">
        <v>33</v>
      </c>
      <c r="E232" s="28" t="s">
        <v>34</v>
      </c>
      <c r="F232" s="29" t="s">
        <v>35</v>
      </c>
      <c r="G232" s="24"/>
    </row>
    <row r="233" spans="1:7" ht="15" thickBot="1" x14ac:dyDescent="0.25">
      <c r="A233" s="75" t="s">
        <v>30</v>
      </c>
      <c r="B233" s="30" t="s">
        <v>50</v>
      </c>
      <c r="C233" s="31">
        <v>6</v>
      </c>
      <c r="D233" s="49">
        <v>20</v>
      </c>
      <c r="E233" s="49">
        <v>20</v>
      </c>
      <c r="F233" s="50">
        <v>20</v>
      </c>
      <c r="G233" s="24"/>
    </row>
    <row r="234" spans="1:7" x14ac:dyDescent="0.2">
      <c r="A234" s="72"/>
      <c r="B234" s="34" t="s">
        <v>51</v>
      </c>
      <c r="C234" s="35">
        <v>6</v>
      </c>
      <c r="D234" s="51">
        <v>20</v>
      </c>
      <c r="E234" s="51">
        <v>20</v>
      </c>
      <c r="F234" s="52">
        <v>40</v>
      </c>
      <c r="G234" s="24"/>
    </row>
    <row r="235" spans="1:7" x14ac:dyDescent="0.2">
      <c r="A235" s="72"/>
      <c r="B235" s="34" t="s">
        <v>52</v>
      </c>
      <c r="C235" s="35">
        <v>10</v>
      </c>
      <c r="D235" s="51">
        <v>33.333333333333336</v>
      </c>
      <c r="E235" s="51">
        <v>33.333333333333336</v>
      </c>
      <c r="F235" s="52">
        <v>73.333333333333329</v>
      </c>
      <c r="G235" s="24"/>
    </row>
    <row r="236" spans="1:7" x14ac:dyDescent="0.2">
      <c r="A236" s="72"/>
      <c r="B236" s="34" t="s">
        <v>53</v>
      </c>
      <c r="C236" s="35">
        <v>6</v>
      </c>
      <c r="D236" s="51">
        <v>20</v>
      </c>
      <c r="E236" s="51">
        <v>20</v>
      </c>
      <c r="F236" s="52">
        <v>93.333333333333329</v>
      </c>
      <c r="G236" s="24"/>
    </row>
    <row r="237" spans="1:7" x14ac:dyDescent="0.2">
      <c r="A237" s="72"/>
      <c r="B237" s="34" t="s">
        <v>54</v>
      </c>
      <c r="C237" s="35">
        <v>2</v>
      </c>
      <c r="D237" s="51">
        <v>6.666666666666667</v>
      </c>
      <c r="E237" s="51">
        <v>6.666666666666667</v>
      </c>
      <c r="F237" s="52">
        <v>100</v>
      </c>
      <c r="G237" s="24"/>
    </row>
    <row r="238" spans="1:7" ht="15" thickBot="1" x14ac:dyDescent="0.25">
      <c r="A238" s="76"/>
      <c r="B238" s="53" t="s">
        <v>36</v>
      </c>
      <c r="C238" s="45">
        <v>30</v>
      </c>
      <c r="D238" s="54">
        <v>100</v>
      </c>
      <c r="E238" s="54">
        <v>100</v>
      </c>
      <c r="F238" s="55"/>
      <c r="G238" s="24"/>
    </row>
    <row r="240" spans="1:7" ht="15" thickBot="1" x14ac:dyDescent="0.25">
      <c r="A240" s="69" t="s">
        <v>122</v>
      </c>
      <c r="B240" s="70"/>
      <c r="C240" s="70"/>
      <c r="D240" s="70"/>
      <c r="E240" s="70"/>
      <c r="F240" s="70"/>
      <c r="G240" s="24"/>
    </row>
    <row r="241" spans="1:7" ht="24.75" thickBot="1" x14ac:dyDescent="0.25">
      <c r="A241" s="25"/>
      <c r="B241" s="26"/>
      <c r="C241" s="27" t="s">
        <v>32</v>
      </c>
      <c r="D241" s="28" t="s">
        <v>33</v>
      </c>
      <c r="E241" s="28" t="s">
        <v>34</v>
      </c>
      <c r="F241" s="29" t="s">
        <v>35</v>
      </c>
      <c r="G241" s="24"/>
    </row>
    <row r="242" spans="1:7" ht="15" thickBot="1" x14ac:dyDescent="0.25">
      <c r="A242" s="75" t="s">
        <v>30</v>
      </c>
      <c r="B242" s="30" t="s">
        <v>50</v>
      </c>
      <c r="C242" s="31">
        <v>2</v>
      </c>
      <c r="D242" s="49">
        <v>6.666666666666667</v>
      </c>
      <c r="E242" s="49">
        <v>6.666666666666667</v>
      </c>
      <c r="F242" s="50">
        <v>6.666666666666667</v>
      </c>
      <c r="G242" s="24"/>
    </row>
    <row r="243" spans="1:7" x14ac:dyDescent="0.2">
      <c r="A243" s="72"/>
      <c r="B243" s="34" t="s">
        <v>51</v>
      </c>
      <c r="C243" s="35">
        <v>3</v>
      </c>
      <c r="D243" s="51">
        <v>10</v>
      </c>
      <c r="E243" s="51">
        <v>10</v>
      </c>
      <c r="F243" s="52">
        <v>16.666666666666668</v>
      </c>
      <c r="G243" s="24"/>
    </row>
    <row r="244" spans="1:7" x14ac:dyDescent="0.2">
      <c r="A244" s="72"/>
      <c r="B244" s="34" t="s">
        <v>52</v>
      </c>
      <c r="C244" s="35">
        <v>8</v>
      </c>
      <c r="D244" s="51">
        <v>26.666666666666668</v>
      </c>
      <c r="E244" s="51">
        <v>26.666666666666668</v>
      </c>
      <c r="F244" s="52">
        <v>43.333333333333336</v>
      </c>
      <c r="G244" s="24"/>
    </row>
    <row r="245" spans="1:7" x14ac:dyDescent="0.2">
      <c r="A245" s="72"/>
      <c r="B245" s="34" t="s">
        <v>53</v>
      </c>
      <c r="C245" s="35">
        <v>11</v>
      </c>
      <c r="D245" s="51">
        <v>36.666666666666664</v>
      </c>
      <c r="E245" s="51">
        <v>36.666666666666664</v>
      </c>
      <c r="F245" s="52">
        <v>80</v>
      </c>
      <c r="G245" s="24"/>
    </row>
    <row r="246" spans="1:7" x14ac:dyDescent="0.2">
      <c r="A246" s="72"/>
      <c r="B246" s="34" t="s">
        <v>54</v>
      </c>
      <c r="C246" s="35">
        <v>6</v>
      </c>
      <c r="D246" s="51">
        <v>20</v>
      </c>
      <c r="E246" s="51">
        <v>20</v>
      </c>
      <c r="F246" s="52">
        <v>100</v>
      </c>
      <c r="G246" s="24"/>
    </row>
    <row r="247" spans="1:7" ht="15" thickBot="1" x14ac:dyDescent="0.25">
      <c r="A247" s="76"/>
      <c r="B247" s="53" t="s">
        <v>36</v>
      </c>
      <c r="C247" s="45">
        <v>30</v>
      </c>
      <c r="D247" s="54">
        <v>100</v>
      </c>
      <c r="E247" s="54">
        <v>100</v>
      </c>
      <c r="F247" s="55"/>
      <c r="G247" s="24"/>
    </row>
    <row r="248" spans="1:7" x14ac:dyDescent="0.2">
      <c r="A248" s="24"/>
      <c r="B248" s="24"/>
      <c r="C248" s="24"/>
      <c r="D248" s="24"/>
      <c r="E248" s="24"/>
      <c r="F248" s="24"/>
      <c r="G248" s="24"/>
    </row>
    <row r="249" spans="1:7" ht="15" thickBot="1" x14ac:dyDescent="0.25">
      <c r="A249" s="69" t="s">
        <v>123</v>
      </c>
      <c r="B249" s="70"/>
      <c r="C249" s="70"/>
      <c r="D249" s="70"/>
      <c r="E249" s="70"/>
      <c r="F249" s="70"/>
      <c r="G249" s="24"/>
    </row>
    <row r="250" spans="1:7" ht="24.75" thickBot="1" x14ac:dyDescent="0.25">
      <c r="A250" s="25"/>
      <c r="B250" s="26"/>
      <c r="C250" s="27" t="s">
        <v>32</v>
      </c>
      <c r="D250" s="28" t="s">
        <v>33</v>
      </c>
      <c r="E250" s="28" t="s">
        <v>34</v>
      </c>
      <c r="F250" s="29" t="s">
        <v>35</v>
      </c>
      <c r="G250" s="24"/>
    </row>
    <row r="251" spans="1:7" ht="15" thickBot="1" x14ac:dyDescent="0.25">
      <c r="A251" s="75" t="s">
        <v>30</v>
      </c>
      <c r="B251" s="30" t="s">
        <v>50</v>
      </c>
      <c r="C251" s="31">
        <v>3</v>
      </c>
      <c r="D251" s="49">
        <v>10</v>
      </c>
      <c r="E251" s="49">
        <v>10</v>
      </c>
      <c r="F251" s="50">
        <v>10</v>
      </c>
      <c r="G251" s="24"/>
    </row>
    <row r="252" spans="1:7" x14ac:dyDescent="0.2">
      <c r="A252" s="72"/>
      <c r="B252" s="34" t="s">
        <v>51</v>
      </c>
      <c r="C252" s="35">
        <v>4</v>
      </c>
      <c r="D252" s="51">
        <v>13.333333333333334</v>
      </c>
      <c r="E252" s="51">
        <v>13.333333333333334</v>
      </c>
      <c r="F252" s="52">
        <v>23.333333333333332</v>
      </c>
      <c r="G252" s="24"/>
    </row>
    <row r="253" spans="1:7" x14ac:dyDescent="0.2">
      <c r="A253" s="72"/>
      <c r="B253" s="34" t="s">
        <v>52</v>
      </c>
      <c r="C253" s="35">
        <v>11</v>
      </c>
      <c r="D253" s="51">
        <v>36.666666666666664</v>
      </c>
      <c r="E253" s="51">
        <v>36.666666666666664</v>
      </c>
      <c r="F253" s="52">
        <v>60</v>
      </c>
      <c r="G253" s="24"/>
    </row>
    <row r="254" spans="1:7" x14ac:dyDescent="0.2">
      <c r="A254" s="72"/>
      <c r="B254" s="34" t="s">
        <v>53</v>
      </c>
      <c r="C254" s="35">
        <v>7</v>
      </c>
      <c r="D254" s="51">
        <v>23.333333333333332</v>
      </c>
      <c r="E254" s="51">
        <v>23.333333333333332</v>
      </c>
      <c r="F254" s="52">
        <v>83.333333333333329</v>
      </c>
      <c r="G254" s="24"/>
    </row>
    <row r="255" spans="1:7" x14ac:dyDescent="0.2">
      <c r="A255" s="72"/>
      <c r="B255" s="34" t="s">
        <v>54</v>
      </c>
      <c r="C255" s="35">
        <v>5</v>
      </c>
      <c r="D255" s="51">
        <v>16.666666666666668</v>
      </c>
      <c r="E255" s="51">
        <v>16.666666666666668</v>
      </c>
      <c r="F255" s="52">
        <v>100</v>
      </c>
      <c r="G255" s="24"/>
    </row>
    <row r="256" spans="1:7" ht="15" thickBot="1" x14ac:dyDescent="0.25">
      <c r="A256" s="76"/>
      <c r="B256" s="53" t="s">
        <v>36</v>
      </c>
      <c r="C256" s="45">
        <v>30</v>
      </c>
      <c r="D256" s="54">
        <v>100</v>
      </c>
      <c r="E256" s="54">
        <v>100</v>
      </c>
      <c r="F256" s="55"/>
      <c r="G256" s="24"/>
    </row>
    <row r="257" spans="1:7" x14ac:dyDescent="0.2">
      <c r="A257" s="24"/>
      <c r="B257" s="24"/>
      <c r="C257" s="24"/>
      <c r="D257" s="24"/>
      <c r="E257" s="24"/>
      <c r="F257" s="24"/>
      <c r="G257" s="24"/>
    </row>
    <row r="258" spans="1:7" ht="15" thickBot="1" x14ac:dyDescent="0.25">
      <c r="A258" s="69" t="s">
        <v>124</v>
      </c>
      <c r="B258" s="70"/>
      <c r="C258" s="70"/>
      <c r="D258" s="70"/>
      <c r="E258" s="70"/>
      <c r="F258" s="70"/>
      <c r="G258" s="24"/>
    </row>
    <row r="259" spans="1:7" ht="24.75" thickBot="1" x14ac:dyDescent="0.25">
      <c r="A259" s="25"/>
      <c r="B259" s="26"/>
      <c r="C259" s="27" t="s">
        <v>32</v>
      </c>
      <c r="D259" s="28" t="s">
        <v>33</v>
      </c>
      <c r="E259" s="28" t="s">
        <v>34</v>
      </c>
      <c r="F259" s="29" t="s">
        <v>35</v>
      </c>
      <c r="G259" s="24"/>
    </row>
    <row r="260" spans="1:7" ht="15" thickBot="1" x14ac:dyDescent="0.25">
      <c r="A260" s="75" t="s">
        <v>30</v>
      </c>
      <c r="B260" s="30" t="s">
        <v>50</v>
      </c>
      <c r="C260" s="31">
        <v>6</v>
      </c>
      <c r="D260" s="49">
        <v>20</v>
      </c>
      <c r="E260" s="49">
        <v>20</v>
      </c>
      <c r="F260" s="50">
        <v>20</v>
      </c>
      <c r="G260" s="24"/>
    </row>
    <row r="261" spans="1:7" x14ac:dyDescent="0.2">
      <c r="A261" s="72"/>
      <c r="B261" s="34" t="s">
        <v>51</v>
      </c>
      <c r="C261" s="35">
        <v>6</v>
      </c>
      <c r="D261" s="51">
        <v>20</v>
      </c>
      <c r="E261" s="51">
        <v>20</v>
      </c>
      <c r="F261" s="52">
        <v>40</v>
      </c>
      <c r="G261" s="24"/>
    </row>
    <row r="262" spans="1:7" x14ac:dyDescent="0.2">
      <c r="A262" s="72"/>
      <c r="B262" s="34" t="s">
        <v>52</v>
      </c>
      <c r="C262" s="35">
        <v>10</v>
      </c>
      <c r="D262" s="51">
        <v>33.333333333333336</v>
      </c>
      <c r="E262" s="51">
        <v>33.333333333333336</v>
      </c>
      <c r="F262" s="52">
        <v>73.333333333333329</v>
      </c>
      <c r="G262" s="24"/>
    </row>
    <row r="263" spans="1:7" x14ac:dyDescent="0.2">
      <c r="A263" s="72"/>
      <c r="B263" s="34" t="s">
        <v>53</v>
      </c>
      <c r="C263" s="35">
        <v>7</v>
      </c>
      <c r="D263" s="51">
        <v>23.333333333333332</v>
      </c>
      <c r="E263" s="51">
        <v>23.333333333333332</v>
      </c>
      <c r="F263" s="52">
        <v>96.666666666666671</v>
      </c>
      <c r="G263" s="24"/>
    </row>
    <row r="264" spans="1:7" x14ac:dyDescent="0.2">
      <c r="A264" s="72"/>
      <c r="B264" s="34" t="s">
        <v>54</v>
      </c>
      <c r="C264" s="35">
        <v>1</v>
      </c>
      <c r="D264" s="51">
        <v>3.3333333333333335</v>
      </c>
      <c r="E264" s="51">
        <v>3.3333333333333335</v>
      </c>
      <c r="F264" s="52">
        <v>100</v>
      </c>
      <c r="G264" s="24"/>
    </row>
    <row r="265" spans="1:7" ht="15" thickBot="1" x14ac:dyDescent="0.25">
      <c r="A265" s="76"/>
      <c r="B265" s="53" t="s">
        <v>36</v>
      </c>
      <c r="C265" s="45">
        <v>30</v>
      </c>
      <c r="D265" s="54">
        <v>100</v>
      </c>
      <c r="E265" s="54">
        <v>100</v>
      </c>
      <c r="F265" s="55"/>
      <c r="G265" s="24"/>
    </row>
    <row r="266" spans="1:7" x14ac:dyDescent="0.2">
      <c r="A266" s="24"/>
      <c r="B266" s="24"/>
      <c r="C266" s="24"/>
      <c r="D266" s="24"/>
      <c r="E266" s="24"/>
      <c r="F266" s="24"/>
      <c r="G266" s="24"/>
    </row>
    <row r="267" spans="1:7" ht="15" thickBot="1" x14ac:dyDescent="0.25">
      <c r="A267" s="69" t="s">
        <v>125</v>
      </c>
      <c r="B267" s="70"/>
      <c r="C267" s="70"/>
      <c r="D267" s="70"/>
      <c r="E267" s="70"/>
      <c r="F267" s="70"/>
      <c r="G267" s="24"/>
    </row>
    <row r="268" spans="1:7" ht="24.75" thickBot="1" x14ac:dyDescent="0.25">
      <c r="A268" s="25"/>
      <c r="B268" s="26"/>
      <c r="C268" s="27" t="s">
        <v>32</v>
      </c>
      <c r="D268" s="28" t="s">
        <v>33</v>
      </c>
      <c r="E268" s="28" t="s">
        <v>34</v>
      </c>
      <c r="F268" s="29" t="s">
        <v>35</v>
      </c>
      <c r="G268" s="24"/>
    </row>
    <row r="269" spans="1:7" x14ac:dyDescent="0.2">
      <c r="A269" s="71" t="s">
        <v>30</v>
      </c>
      <c r="B269" s="30" t="s">
        <v>50</v>
      </c>
      <c r="C269" s="31">
        <v>6</v>
      </c>
      <c r="D269" s="49">
        <v>20</v>
      </c>
      <c r="E269" s="49">
        <v>20.689655172413794</v>
      </c>
      <c r="F269" s="50">
        <v>20.689655172413794</v>
      </c>
      <c r="G269" s="24"/>
    </row>
    <row r="270" spans="1:7" x14ac:dyDescent="0.2">
      <c r="A270" s="72"/>
      <c r="B270" s="34" t="s">
        <v>51</v>
      </c>
      <c r="C270" s="35">
        <v>5</v>
      </c>
      <c r="D270" s="51">
        <v>16.666666666666668</v>
      </c>
      <c r="E270" s="51">
        <v>17.241379310344829</v>
      </c>
      <c r="F270" s="52">
        <v>37.931034482758619</v>
      </c>
      <c r="G270" s="24"/>
    </row>
    <row r="271" spans="1:7" x14ac:dyDescent="0.2">
      <c r="A271" s="72"/>
      <c r="B271" s="34" t="s">
        <v>52</v>
      </c>
      <c r="C271" s="35">
        <v>9</v>
      </c>
      <c r="D271" s="51">
        <v>30</v>
      </c>
      <c r="E271" s="51">
        <v>31.03448275862069</v>
      </c>
      <c r="F271" s="52">
        <v>68.965517241379317</v>
      </c>
      <c r="G271" s="24"/>
    </row>
    <row r="272" spans="1:7" x14ac:dyDescent="0.2">
      <c r="A272" s="72"/>
      <c r="B272" s="34" t="s">
        <v>53</v>
      </c>
      <c r="C272" s="35">
        <v>6</v>
      </c>
      <c r="D272" s="51">
        <v>20</v>
      </c>
      <c r="E272" s="51">
        <v>20.689655172413794</v>
      </c>
      <c r="F272" s="52">
        <v>89.65517241379311</v>
      </c>
      <c r="G272" s="24"/>
    </row>
    <row r="273" spans="1:7" x14ac:dyDescent="0.2">
      <c r="A273" s="72"/>
      <c r="B273" s="34" t="s">
        <v>54</v>
      </c>
      <c r="C273" s="35">
        <v>3</v>
      </c>
      <c r="D273" s="51">
        <v>10</v>
      </c>
      <c r="E273" s="51">
        <v>10.344827586206897</v>
      </c>
      <c r="F273" s="52">
        <v>100</v>
      </c>
      <c r="G273" s="24"/>
    </row>
    <row r="274" spans="1:7" x14ac:dyDescent="0.2">
      <c r="A274" s="72"/>
      <c r="B274" s="34" t="s">
        <v>36</v>
      </c>
      <c r="C274" s="35">
        <v>29</v>
      </c>
      <c r="D274" s="51">
        <v>96.666666666666671</v>
      </c>
      <c r="E274" s="51">
        <v>100</v>
      </c>
      <c r="F274" s="61"/>
      <c r="G274" s="24"/>
    </row>
    <row r="275" spans="1:7" x14ac:dyDescent="0.2">
      <c r="A275" s="62" t="s">
        <v>31</v>
      </c>
      <c r="B275" s="34">
        <v>9</v>
      </c>
      <c r="C275" s="35">
        <v>1</v>
      </c>
      <c r="D275" s="51">
        <v>3.3333333333333335</v>
      </c>
      <c r="E275" s="40"/>
      <c r="F275" s="61"/>
      <c r="G275" s="24"/>
    </row>
    <row r="276" spans="1:7" ht="15" thickBot="1" x14ac:dyDescent="0.25">
      <c r="A276" s="73" t="s">
        <v>36</v>
      </c>
      <c r="B276" s="74"/>
      <c r="C276" s="45">
        <v>30</v>
      </c>
      <c r="D276" s="54">
        <v>100</v>
      </c>
      <c r="E276" s="47"/>
      <c r="F276" s="55"/>
      <c r="G276" s="24"/>
    </row>
    <row r="277" spans="1:7" x14ac:dyDescent="0.2">
      <c r="A277" s="24"/>
      <c r="B277" s="24"/>
      <c r="C277" s="24"/>
      <c r="D277" s="24"/>
      <c r="E277" s="24"/>
      <c r="F277" s="24"/>
      <c r="G277" s="24"/>
    </row>
    <row r="278" spans="1:7" ht="15" thickBot="1" x14ac:dyDescent="0.25">
      <c r="A278" s="69" t="s">
        <v>126</v>
      </c>
      <c r="B278" s="70"/>
      <c r="C278" s="70"/>
      <c r="D278" s="70"/>
      <c r="E278" s="70"/>
      <c r="F278" s="70"/>
      <c r="G278" s="24"/>
    </row>
    <row r="279" spans="1:7" ht="24.75" thickBot="1" x14ac:dyDescent="0.25">
      <c r="A279" s="25"/>
      <c r="B279" s="26"/>
      <c r="C279" s="27" t="s">
        <v>32</v>
      </c>
      <c r="D279" s="28" t="s">
        <v>33</v>
      </c>
      <c r="E279" s="28" t="s">
        <v>34</v>
      </c>
      <c r="F279" s="29" t="s">
        <v>35</v>
      </c>
      <c r="G279" s="24"/>
    </row>
    <row r="280" spans="1:7" ht="15" thickBot="1" x14ac:dyDescent="0.25">
      <c r="A280" s="75" t="s">
        <v>30</v>
      </c>
      <c r="B280" s="30" t="s">
        <v>50</v>
      </c>
      <c r="C280" s="31">
        <v>11</v>
      </c>
      <c r="D280" s="49">
        <v>36.666666666666664</v>
      </c>
      <c r="E280" s="49">
        <v>36.666666666666664</v>
      </c>
      <c r="F280" s="50">
        <v>36.666666666666664</v>
      </c>
      <c r="G280" s="24"/>
    </row>
    <row r="281" spans="1:7" x14ac:dyDescent="0.2">
      <c r="A281" s="72"/>
      <c r="B281" s="34" t="s">
        <v>51</v>
      </c>
      <c r="C281" s="35">
        <v>5</v>
      </c>
      <c r="D281" s="51">
        <v>16.666666666666668</v>
      </c>
      <c r="E281" s="51">
        <v>16.666666666666668</v>
      </c>
      <c r="F281" s="52">
        <v>53.333333333333336</v>
      </c>
      <c r="G281" s="24"/>
    </row>
    <row r="282" spans="1:7" x14ac:dyDescent="0.2">
      <c r="A282" s="72"/>
      <c r="B282" s="34" t="s">
        <v>52</v>
      </c>
      <c r="C282" s="35">
        <v>9</v>
      </c>
      <c r="D282" s="51">
        <v>30</v>
      </c>
      <c r="E282" s="51">
        <v>30</v>
      </c>
      <c r="F282" s="52">
        <v>83.333333333333329</v>
      </c>
      <c r="G282" s="24"/>
    </row>
    <row r="283" spans="1:7" x14ac:dyDescent="0.2">
      <c r="A283" s="72"/>
      <c r="B283" s="34" t="s">
        <v>53</v>
      </c>
      <c r="C283" s="35">
        <v>1</v>
      </c>
      <c r="D283" s="51">
        <v>3.3333333333333335</v>
      </c>
      <c r="E283" s="51">
        <v>3.3333333333333335</v>
      </c>
      <c r="F283" s="52">
        <v>86.666666666666671</v>
      </c>
      <c r="G283" s="24"/>
    </row>
    <row r="284" spans="1:7" x14ac:dyDescent="0.2">
      <c r="A284" s="72"/>
      <c r="B284" s="34" t="s">
        <v>54</v>
      </c>
      <c r="C284" s="35">
        <v>4</v>
      </c>
      <c r="D284" s="51">
        <v>13.333333333333334</v>
      </c>
      <c r="E284" s="51">
        <v>13.333333333333334</v>
      </c>
      <c r="F284" s="52">
        <v>100</v>
      </c>
      <c r="G284" s="24"/>
    </row>
    <row r="285" spans="1:7" ht="15" thickBot="1" x14ac:dyDescent="0.25">
      <c r="A285" s="76"/>
      <c r="B285" s="53" t="s">
        <v>36</v>
      </c>
      <c r="C285" s="45">
        <v>30</v>
      </c>
      <c r="D285" s="54">
        <v>100</v>
      </c>
      <c r="E285" s="54">
        <v>100</v>
      </c>
      <c r="F285" s="55"/>
      <c r="G285" s="24"/>
    </row>
    <row r="286" spans="1:7" x14ac:dyDescent="0.2">
      <c r="A286" s="24"/>
      <c r="B286" s="24"/>
      <c r="C286" s="24"/>
      <c r="D286" s="24"/>
      <c r="E286" s="24"/>
      <c r="F286" s="24"/>
      <c r="G286" s="24"/>
    </row>
    <row r="287" spans="1:7" ht="15" thickBot="1" x14ac:dyDescent="0.25">
      <c r="A287" s="69" t="s">
        <v>127</v>
      </c>
      <c r="B287" s="70"/>
      <c r="C287" s="70"/>
      <c r="D287" s="70"/>
      <c r="E287" s="70"/>
      <c r="F287" s="70"/>
      <c r="G287" s="24"/>
    </row>
    <row r="288" spans="1:7" ht="24.75" thickBot="1" x14ac:dyDescent="0.25">
      <c r="A288" s="25"/>
      <c r="B288" s="26"/>
      <c r="C288" s="27" t="s">
        <v>32</v>
      </c>
      <c r="D288" s="28" t="s">
        <v>33</v>
      </c>
      <c r="E288" s="28" t="s">
        <v>34</v>
      </c>
      <c r="F288" s="29" t="s">
        <v>35</v>
      </c>
      <c r="G288" s="24"/>
    </row>
    <row r="289" spans="1:7" ht="15" thickBot="1" x14ac:dyDescent="0.25">
      <c r="A289" s="75" t="s">
        <v>30</v>
      </c>
      <c r="B289" s="30" t="s">
        <v>50</v>
      </c>
      <c r="C289" s="31">
        <v>16</v>
      </c>
      <c r="D289" s="49">
        <v>53.333333333333336</v>
      </c>
      <c r="E289" s="49">
        <v>53.333333333333336</v>
      </c>
      <c r="F289" s="50">
        <v>53.333333333333336</v>
      </c>
      <c r="G289" s="24"/>
    </row>
    <row r="290" spans="1:7" x14ac:dyDescent="0.2">
      <c r="A290" s="72"/>
      <c r="B290" s="34" t="s">
        <v>51</v>
      </c>
      <c r="C290" s="35">
        <v>6</v>
      </c>
      <c r="D290" s="51">
        <v>20</v>
      </c>
      <c r="E290" s="51">
        <v>20</v>
      </c>
      <c r="F290" s="52">
        <v>73.333333333333329</v>
      </c>
      <c r="G290" s="24"/>
    </row>
    <row r="291" spans="1:7" x14ac:dyDescent="0.2">
      <c r="A291" s="72"/>
      <c r="B291" s="34" t="s">
        <v>52</v>
      </c>
      <c r="C291" s="35">
        <v>4</v>
      </c>
      <c r="D291" s="51">
        <v>13.333333333333334</v>
      </c>
      <c r="E291" s="51">
        <v>13.333333333333334</v>
      </c>
      <c r="F291" s="52">
        <v>86.666666666666671</v>
      </c>
      <c r="G291" s="24"/>
    </row>
    <row r="292" spans="1:7" x14ac:dyDescent="0.2">
      <c r="A292" s="72"/>
      <c r="B292" s="34" t="s">
        <v>54</v>
      </c>
      <c r="C292" s="35">
        <v>4</v>
      </c>
      <c r="D292" s="51">
        <v>13.333333333333334</v>
      </c>
      <c r="E292" s="51">
        <v>13.333333333333334</v>
      </c>
      <c r="F292" s="52">
        <v>100</v>
      </c>
      <c r="G292" s="24"/>
    </row>
    <row r="293" spans="1:7" ht="15" thickBot="1" x14ac:dyDescent="0.25">
      <c r="A293" s="76"/>
      <c r="B293" s="53" t="s">
        <v>36</v>
      </c>
      <c r="C293" s="45">
        <v>30</v>
      </c>
      <c r="D293" s="54">
        <v>100</v>
      </c>
      <c r="E293" s="54">
        <v>100</v>
      </c>
      <c r="F293" s="55"/>
      <c r="G293" s="24"/>
    </row>
    <row r="294" spans="1:7" x14ac:dyDescent="0.2">
      <c r="A294" s="24"/>
      <c r="B294" s="24"/>
      <c r="C294" s="24"/>
      <c r="D294" s="24"/>
      <c r="E294" s="24"/>
      <c r="F294" s="24"/>
      <c r="G294" s="24"/>
    </row>
    <row r="295" spans="1:7" ht="15" thickBot="1" x14ac:dyDescent="0.25">
      <c r="A295" s="69" t="s">
        <v>128</v>
      </c>
      <c r="B295" s="70"/>
      <c r="C295" s="70"/>
      <c r="D295" s="70"/>
      <c r="E295" s="70"/>
      <c r="F295" s="70"/>
      <c r="G295" s="24"/>
    </row>
    <row r="296" spans="1:7" ht="24.75" thickBot="1" x14ac:dyDescent="0.25">
      <c r="A296" s="25"/>
      <c r="B296" s="26"/>
      <c r="C296" s="27" t="s">
        <v>32</v>
      </c>
      <c r="D296" s="28" t="s">
        <v>33</v>
      </c>
      <c r="E296" s="28" t="s">
        <v>34</v>
      </c>
      <c r="F296" s="29" t="s">
        <v>35</v>
      </c>
      <c r="G296" s="24"/>
    </row>
    <row r="297" spans="1:7" x14ac:dyDescent="0.2">
      <c r="A297" s="71" t="s">
        <v>30</v>
      </c>
      <c r="B297" s="30" t="s">
        <v>50</v>
      </c>
      <c r="C297" s="31">
        <v>11</v>
      </c>
      <c r="D297" s="49">
        <v>36.666666666666664</v>
      </c>
      <c r="E297" s="49">
        <v>39.285714285714285</v>
      </c>
      <c r="F297" s="50">
        <v>39.285714285714285</v>
      </c>
      <c r="G297" s="24"/>
    </row>
    <row r="298" spans="1:7" x14ac:dyDescent="0.2">
      <c r="A298" s="72"/>
      <c r="B298" s="34" t="s">
        <v>51</v>
      </c>
      <c r="C298" s="35">
        <v>8</v>
      </c>
      <c r="D298" s="51">
        <v>26.666666666666668</v>
      </c>
      <c r="E298" s="51">
        <v>28.571428571428573</v>
      </c>
      <c r="F298" s="52">
        <v>67.857142857142861</v>
      </c>
      <c r="G298" s="24"/>
    </row>
    <row r="299" spans="1:7" x14ac:dyDescent="0.2">
      <c r="A299" s="72"/>
      <c r="B299" s="34" t="s">
        <v>52</v>
      </c>
      <c r="C299" s="35">
        <v>5</v>
      </c>
      <c r="D299" s="51">
        <v>16.666666666666668</v>
      </c>
      <c r="E299" s="51">
        <v>17.857142857142858</v>
      </c>
      <c r="F299" s="52">
        <v>85.714285714285708</v>
      </c>
      <c r="G299" s="24"/>
    </row>
    <row r="300" spans="1:7" x14ac:dyDescent="0.2">
      <c r="A300" s="72"/>
      <c r="B300" s="34" t="s">
        <v>53</v>
      </c>
      <c r="C300" s="35">
        <v>2</v>
      </c>
      <c r="D300" s="51">
        <v>6.666666666666667</v>
      </c>
      <c r="E300" s="51">
        <v>7.1428571428571432</v>
      </c>
      <c r="F300" s="52">
        <v>92.857142857142861</v>
      </c>
      <c r="G300" s="24"/>
    </row>
    <row r="301" spans="1:7" x14ac:dyDescent="0.2">
      <c r="A301" s="72"/>
      <c r="B301" s="34" t="s">
        <v>54</v>
      </c>
      <c r="C301" s="35">
        <v>2</v>
      </c>
      <c r="D301" s="51">
        <v>6.666666666666667</v>
      </c>
      <c r="E301" s="51">
        <v>7.1428571428571432</v>
      </c>
      <c r="F301" s="52">
        <v>100</v>
      </c>
      <c r="G301" s="24"/>
    </row>
    <row r="302" spans="1:7" x14ac:dyDescent="0.2">
      <c r="A302" s="72"/>
      <c r="B302" s="34" t="s">
        <v>36</v>
      </c>
      <c r="C302" s="35">
        <v>28</v>
      </c>
      <c r="D302" s="51">
        <v>93.333333333333329</v>
      </c>
      <c r="E302" s="51">
        <v>100</v>
      </c>
      <c r="F302" s="61"/>
      <c r="G302" s="24"/>
    </row>
    <row r="303" spans="1:7" x14ac:dyDescent="0.2">
      <c r="A303" s="62" t="s">
        <v>31</v>
      </c>
      <c r="B303" s="34">
        <v>9</v>
      </c>
      <c r="C303" s="35">
        <v>2</v>
      </c>
      <c r="D303" s="51">
        <v>6.666666666666667</v>
      </c>
      <c r="E303" s="40"/>
      <c r="F303" s="61"/>
      <c r="G303" s="24"/>
    </row>
    <row r="304" spans="1:7" ht="15" thickBot="1" x14ac:dyDescent="0.25">
      <c r="A304" s="73" t="s">
        <v>36</v>
      </c>
      <c r="B304" s="74"/>
      <c r="C304" s="45">
        <v>30</v>
      </c>
      <c r="D304" s="54">
        <v>100</v>
      </c>
      <c r="E304" s="47"/>
      <c r="F304" s="55"/>
      <c r="G304" s="24"/>
    </row>
    <row r="305" spans="1:7" x14ac:dyDescent="0.2">
      <c r="A305" s="24"/>
      <c r="B305" s="24"/>
      <c r="C305" s="24"/>
      <c r="D305" s="24"/>
      <c r="E305" s="24"/>
      <c r="F305" s="24"/>
      <c r="G305" s="24"/>
    </row>
    <row r="306" spans="1:7" ht="15" thickBot="1" x14ac:dyDescent="0.25">
      <c r="A306" s="69" t="s">
        <v>129</v>
      </c>
      <c r="B306" s="70"/>
      <c r="C306" s="70"/>
      <c r="D306" s="70"/>
      <c r="E306" s="70"/>
      <c r="F306" s="70"/>
      <c r="G306" s="24"/>
    </row>
    <row r="307" spans="1:7" ht="24.75" thickBot="1" x14ac:dyDescent="0.25">
      <c r="A307" s="25"/>
      <c r="B307" s="26"/>
      <c r="C307" s="27" t="s">
        <v>32</v>
      </c>
      <c r="D307" s="28" t="s">
        <v>33</v>
      </c>
      <c r="E307" s="28" t="s">
        <v>34</v>
      </c>
      <c r="F307" s="29" t="s">
        <v>35</v>
      </c>
      <c r="G307" s="24"/>
    </row>
    <row r="308" spans="1:7" ht="15" thickBot="1" x14ac:dyDescent="0.25">
      <c r="A308" s="75" t="s">
        <v>30</v>
      </c>
      <c r="B308" s="30" t="s">
        <v>50</v>
      </c>
      <c r="C308" s="31">
        <v>14</v>
      </c>
      <c r="D308" s="49">
        <v>46.666666666666664</v>
      </c>
      <c r="E308" s="49">
        <v>46.666666666666664</v>
      </c>
      <c r="F308" s="50">
        <v>46.666666666666664</v>
      </c>
      <c r="G308" s="24"/>
    </row>
    <row r="309" spans="1:7" x14ac:dyDescent="0.2">
      <c r="A309" s="72"/>
      <c r="B309" s="34" t="s">
        <v>51</v>
      </c>
      <c r="C309" s="35">
        <v>9</v>
      </c>
      <c r="D309" s="51">
        <v>30</v>
      </c>
      <c r="E309" s="51">
        <v>30</v>
      </c>
      <c r="F309" s="52">
        <v>76.666666666666671</v>
      </c>
      <c r="G309" s="24"/>
    </row>
    <row r="310" spans="1:7" x14ac:dyDescent="0.2">
      <c r="A310" s="72"/>
      <c r="B310" s="34" t="s">
        <v>52</v>
      </c>
      <c r="C310" s="35">
        <v>2</v>
      </c>
      <c r="D310" s="51">
        <v>6.666666666666667</v>
      </c>
      <c r="E310" s="51">
        <v>6.666666666666667</v>
      </c>
      <c r="F310" s="52">
        <v>83.333333333333329</v>
      </c>
      <c r="G310" s="24"/>
    </row>
    <row r="311" spans="1:7" x14ac:dyDescent="0.2">
      <c r="A311" s="72"/>
      <c r="B311" s="34" t="s">
        <v>53</v>
      </c>
      <c r="C311" s="35">
        <v>2</v>
      </c>
      <c r="D311" s="51">
        <v>6.666666666666667</v>
      </c>
      <c r="E311" s="51">
        <v>6.666666666666667</v>
      </c>
      <c r="F311" s="52">
        <v>90</v>
      </c>
      <c r="G311" s="24"/>
    </row>
    <row r="312" spans="1:7" x14ac:dyDescent="0.2">
      <c r="A312" s="72"/>
      <c r="B312" s="34" t="s">
        <v>54</v>
      </c>
      <c r="C312" s="35">
        <v>3</v>
      </c>
      <c r="D312" s="51">
        <v>10</v>
      </c>
      <c r="E312" s="51">
        <v>10</v>
      </c>
      <c r="F312" s="52">
        <v>100</v>
      </c>
      <c r="G312" s="24"/>
    </row>
    <row r="313" spans="1:7" ht="15" thickBot="1" x14ac:dyDescent="0.25">
      <c r="A313" s="76"/>
      <c r="B313" s="53" t="s">
        <v>36</v>
      </c>
      <c r="C313" s="45">
        <v>30</v>
      </c>
      <c r="D313" s="54">
        <v>100</v>
      </c>
      <c r="E313" s="54">
        <v>100</v>
      </c>
      <c r="F313" s="55"/>
      <c r="G313" s="24"/>
    </row>
    <row r="314" spans="1:7" x14ac:dyDescent="0.2">
      <c r="A314" s="24"/>
      <c r="B314" s="24"/>
      <c r="C314" s="24"/>
      <c r="D314" s="24"/>
      <c r="E314" s="24"/>
      <c r="F314" s="24"/>
      <c r="G314" s="24"/>
    </row>
    <row r="315" spans="1:7" ht="15" thickBot="1" x14ac:dyDescent="0.25">
      <c r="A315" s="69" t="s">
        <v>130</v>
      </c>
      <c r="B315" s="70"/>
      <c r="C315" s="70"/>
      <c r="D315" s="70"/>
      <c r="E315" s="70"/>
      <c r="F315" s="70"/>
      <c r="G315" s="24"/>
    </row>
    <row r="316" spans="1:7" ht="24.75" thickBot="1" x14ac:dyDescent="0.25">
      <c r="A316" s="25"/>
      <c r="B316" s="26"/>
      <c r="C316" s="27" t="s">
        <v>32</v>
      </c>
      <c r="D316" s="28" t="s">
        <v>33</v>
      </c>
      <c r="E316" s="28" t="s">
        <v>34</v>
      </c>
      <c r="F316" s="29" t="s">
        <v>35</v>
      </c>
      <c r="G316" s="24"/>
    </row>
    <row r="317" spans="1:7" ht="15" thickBot="1" x14ac:dyDescent="0.25">
      <c r="A317" s="75" t="s">
        <v>30</v>
      </c>
      <c r="B317" s="30" t="s">
        <v>50</v>
      </c>
      <c r="C317" s="31">
        <v>2</v>
      </c>
      <c r="D317" s="49">
        <v>6.666666666666667</v>
      </c>
      <c r="E317" s="49">
        <v>6.666666666666667</v>
      </c>
      <c r="F317" s="50">
        <v>6.666666666666667</v>
      </c>
      <c r="G317" s="24"/>
    </row>
    <row r="318" spans="1:7" x14ac:dyDescent="0.2">
      <c r="A318" s="72"/>
      <c r="B318" s="34" t="s">
        <v>51</v>
      </c>
      <c r="C318" s="35">
        <v>4</v>
      </c>
      <c r="D318" s="51">
        <v>13.333333333333334</v>
      </c>
      <c r="E318" s="51">
        <v>13.333333333333334</v>
      </c>
      <c r="F318" s="52">
        <v>20</v>
      </c>
      <c r="G318" s="24"/>
    </row>
    <row r="319" spans="1:7" x14ac:dyDescent="0.2">
      <c r="A319" s="72"/>
      <c r="B319" s="34" t="s">
        <v>52</v>
      </c>
      <c r="C319" s="35">
        <v>5</v>
      </c>
      <c r="D319" s="51">
        <v>16.666666666666668</v>
      </c>
      <c r="E319" s="51">
        <v>16.666666666666668</v>
      </c>
      <c r="F319" s="52">
        <v>36.666666666666664</v>
      </c>
      <c r="G319" s="24"/>
    </row>
    <row r="320" spans="1:7" x14ac:dyDescent="0.2">
      <c r="A320" s="72"/>
      <c r="B320" s="34" t="s">
        <v>53</v>
      </c>
      <c r="C320" s="35">
        <v>9</v>
      </c>
      <c r="D320" s="51">
        <v>30</v>
      </c>
      <c r="E320" s="51">
        <v>30</v>
      </c>
      <c r="F320" s="52">
        <v>66.666666666666671</v>
      </c>
      <c r="G320" s="24"/>
    </row>
    <row r="321" spans="1:7" x14ac:dyDescent="0.2">
      <c r="A321" s="72"/>
      <c r="B321" s="34" t="s">
        <v>54</v>
      </c>
      <c r="C321" s="35">
        <v>10</v>
      </c>
      <c r="D321" s="51">
        <v>33.333333333333336</v>
      </c>
      <c r="E321" s="51">
        <v>33.333333333333336</v>
      </c>
      <c r="F321" s="52">
        <v>100</v>
      </c>
      <c r="G321" s="24"/>
    </row>
    <row r="322" spans="1:7" ht="15" thickBot="1" x14ac:dyDescent="0.25">
      <c r="A322" s="76"/>
      <c r="B322" s="53" t="s">
        <v>36</v>
      </c>
      <c r="C322" s="45">
        <v>30</v>
      </c>
      <c r="D322" s="54">
        <v>100</v>
      </c>
      <c r="E322" s="54">
        <v>100</v>
      </c>
      <c r="F322" s="55"/>
      <c r="G322" s="24"/>
    </row>
    <row r="323" spans="1:7" x14ac:dyDescent="0.2">
      <c r="A323" s="24"/>
      <c r="B323" s="24"/>
      <c r="C323" s="24"/>
      <c r="D323" s="24"/>
      <c r="E323" s="24"/>
      <c r="F323" s="24"/>
      <c r="G323" s="24"/>
    </row>
    <row r="324" spans="1:7" ht="15" thickBot="1" x14ac:dyDescent="0.25">
      <c r="A324" s="69" t="s">
        <v>131</v>
      </c>
      <c r="B324" s="70"/>
      <c r="C324" s="70"/>
      <c r="D324" s="70"/>
      <c r="E324" s="70"/>
      <c r="F324" s="70"/>
      <c r="G324" s="24"/>
    </row>
    <row r="325" spans="1:7" ht="24.75" thickBot="1" x14ac:dyDescent="0.25">
      <c r="A325" s="25"/>
      <c r="B325" s="26"/>
      <c r="C325" s="27" t="s">
        <v>32</v>
      </c>
      <c r="D325" s="28" t="s">
        <v>33</v>
      </c>
      <c r="E325" s="28" t="s">
        <v>34</v>
      </c>
      <c r="F325" s="29" t="s">
        <v>35</v>
      </c>
      <c r="G325" s="24"/>
    </row>
    <row r="326" spans="1:7" x14ac:dyDescent="0.2">
      <c r="A326" s="71" t="s">
        <v>30</v>
      </c>
      <c r="B326" s="30" t="s">
        <v>50</v>
      </c>
      <c r="C326" s="31">
        <v>11</v>
      </c>
      <c r="D326" s="49">
        <v>36.666666666666664</v>
      </c>
      <c r="E326" s="49">
        <v>37.931034482758619</v>
      </c>
      <c r="F326" s="50">
        <v>37.931034482758619</v>
      </c>
      <c r="G326" s="24"/>
    </row>
    <row r="327" spans="1:7" x14ac:dyDescent="0.2">
      <c r="A327" s="72"/>
      <c r="B327" s="34" t="s">
        <v>51</v>
      </c>
      <c r="C327" s="35">
        <v>2</v>
      </c>
      <c r="D327" s="51">
        <v>6.666666666666667</v>
      </c>
      <c r="E327" s="51">
        <v>6.8965517241379306</v>
      </c>
      <c r="F327" s="52">
        <v>44.827586206896555</v>
      </c>
      <c r="G327" s="24"/>
    </row>
    <row r="328" spans="1:7" x14ac:dyDescent="0.2">
      <c r="A328" s="72"/>
      <c r="B328" s="34" t="s">
        <v>52</v>
      </c>
      <c r="C328" s="35">
        <v>7</v>
      </c>
      <c r="D328" s="51">
        <v>23.333333333333332</v>
      </c>
      <c r="E328" s="51">
        <v>24.137931034482758</v>
      </c>
      <c r="F328" s="52">
        <v>68.965517241379317</v>
      </c>
      <c r="G328" s="24"/>
    </row>
    <row r="329" spans="1:7" x14ac:dyDescent="0.2">
      <c r="A329" s="72"/>
      <c r="B329" s="34" t="s">
        <v>53</v>
      </c>
      <c r="C329" s="35">
        <v>3</v>
      </c>
      <c r="D329" s="51">
        <v>10</v>
      </c>
      <c r="E329" s="51">
        <v>10.344827586206897</v>
      </c>
      <c r="F329" s="52">
        <v>79.310344827586206</v>
      </c>
      <c r="G329" s="24"/>
    </row>
    <row r="330" spans="1:7" x14ac:dyDescent="0.2">
      <c r="A330" s="72"/>
      <c r="B330" s="34" t="s">
        <v>54</v>
      </c>
      <c r="C330" s="35">
        <v>6</v>
      </c>
      <c r="D330" s="51">
        <v>20</v>
      </c>
      <c r="E330" s="51">
        <v>20.689655172413794</v>
      </c>
      <c r="F330" s="52">
        <v>100</v>
      </c>
      <c r="G330" s="24"/>
    </row>
    <row r="331" spans="1:7" x14ac:dyDescent="0.2">
      <c r="A331" s="72"/>
      <c r="B331" s="34" t="s">
        <v>36</v>
      </c>
      <c r="C331" s="35">
        <v>29</v>
      </c>
      <c r="D331" s="51">
        <v>96.666666666666671</v>
      </c>
      <c r="E331" s="51">
        <v>100</v>
      </c>
      <c r="F331" s="61"/>
      <c r="G331" s="24"/>
    </row>
    <row r="332" spans="1:7" x14ac:dyDescent="0.2">
      <c r="A332" s="62" t="s">
        <v>31</v>
      </c>
      <c r="B332" s="34">
        <v>9</v>
      </c>
      <c r="C332" s="35">
        <v>1</v>
      </c>
      <c r="D332" s="51">
        <v>3.3333333333333335</v>
      </c>
      <c r="E332" s="40"/>
      <c r="F332" s="61"/>
      <c r="G332" s="24"/>
    </row>
    <row r="333" spans="1:7" ht="15" thickBot="1" x14ac:dyDescent="0.25">
      <c r="A333" s="73" t="s">
        <v>36</v>
      </c>
      <c r="B333" s="74"/>
      <c r="C333" s="45">
        <v>30</v>
      </c>
      <c r="D333" s="54">
        <v>100</v>
      </c>
      <c r="E333" s="47"/>
      <c r="F333" s="55"/>
      <c r="G333" s="24"/>
    </row>
    <row r="334" spans="1:7" x14ac:dyDescent="0.2">
      <c r="A334" s="24"/>
      <c r="B334" s="24"/>
      <c r="C334" s="24"/>
      <c r="D334" s="24"/>
      <c r="E334" s="24"/>
      <c r="F334" s="24"/>
      <c r="G334" s="24"/>
    </row>
    <row r="335" spans="1:7" ht="15" thickBot="1" x14ac:dyDescent="0.25">
      <c r="A335" s="69" t="s">
        <v>132</v>
      </c>
      <c r="B335" s="70"/>
      <c r="C335" s="70"/>
      <c r="D335" s="70"/>
      <c r="E335" s="70"/>
      <c r="F335" s="70"/>
      <c r="G335" s="24"/>
    </row>
    <row r="336" spans="1:7" ht="24.75" thickBot="1" x14ac:dyDescent="0.25">
      <c r="A336" s="25"/>
      <c r="B336" s="26"/>
      <c r="C336" s="27" t="s">
        <v>32</v>
      </c>
      <c r="D336" s="28" t="s">
        <v>33</v>
      </c>
      <c r="E336" s="28" t="s">
        <v>34</v>
      </c>
      <c r="F336" s="29" t="s">
        <v>35</v>
      </c>
      <c r="G336" s="24"/>
    </row>
    <row r="337" spans="1:7" ht="15" thickBot="1" x14ac:dyDescent="0.25">
      <c r="A337" s="75" t="s">
        <v>30</v>
      </c>
      <c r="B337" s="30" t="s">
        <v>50</v>
      </c>
      <c r="C337" s="31">
        <v>6</v>
      </c>
      <c r="D337" s="49">
        <v>20</v>
      </c>
      <c r="E337" s="49">
        <v>20</v>
      </c>
      <c r="F337" s="50">
        <v>20</v>
      </c>
      <c r="G337" s="24"/>
    </row>
    <row r="338" spans="1:7" x14ac:dyDescent="0.2">
      <c r="A338" s="72"/>
      <c r="B338" s="34" t="s">
        <v>51</v>
      </c>
      <c r="C338" s="35">
        <v>4</v>
      </c>
      <c r="D338" s="51">
        <v>13.333333333333334</v>
      </c>
      <c r="E338" s="51">
        <v>13.333333333333334</v>
      </c>
      <c r="F338" s="52">
        <v>33.333333333333336</v>
      </c>
      <c r="G338" s="24"/>
    </row>
    <row r="339" spans="1:7" x14ac:dyDescent="0.2">
      <c r="A339" s="72"/>
      <c r="B339" s="34" t="s">
        <v>52</v>
      </c>
      <c r="C339" s="35">
        <v>6</v>
      </c>
      <c r="D339" s="51">
        <v>20</v>
      </c>
      <c r="E339" s="51">
        <v>20</v>
      </c>
      <c r="F339" s="52">
        <v>53.333333333333336</v>
      </c>
      <c r="G339" s="24"/>
    </row>
    <row r="340" spans="1:7" x14ac:dyDescent="0.2">
      <c r="A340" s="72"/>
      <c r="B340" s="34" t="s">
        <v>53</v>
      </c>
      <c r="C340" s="35">
        <v>7</v>
      </c>
      <c r="D340" s="51">
        <v>23.333333333333332</v>
      </c>
      <c r="E340" s="51">
        <v>23.333333333333332</v>
      </c>
      <c r="F340" s="52">
        <v>76.666666666666671</v>
      </c>
      <c r="G340" s="24"/>
    </row>
    <row r="341" spans="1:7" x14ac:dyDescent="0.2">
      <c r="A341" s="72"/>
      <c r="B341" s="34" t="s">
        <v>54</v>
      </c>
      <c r="C341" s="35">
        <v>7</v>
      </c>
      <c r="D341" s="51">
        <v>23.333333333333332</v>
      </c>
      <c r="E341" s="51">
        <v>23.333333333333332</v>
      </c>
      <c r="F341" s="52">
        <v>100</v>
      </c>
      <c r="G341" s="24"/>
    </row>
    <row r="342" spans="1:7" ht="15" thickBot="1" x14ac:dyDescent="0.25">
      <c r="A342" s="76"/>
      <c r="B342" s="53" t="s">
        <v>36</v>
      </c>
      <c r="C342" s="45">
        <v>30</v>
      </c>
      <c r="D342" s="54">
        <v>100</v>
      </c>
      <c r="E342" s="54">
        <v>100</v>
      </c>
      <c r="F342" s="55"/>
      <c r="G342" s="24"/>
    </row>
    <row r="343" spans="1:7" x14ac:dyDescent="0.2">
      <c r="A343" s="24"/>
      <c r="B343" s="24"/>
      <c r="C343" s="24"/>
      <c r="D343" s="24"/>
      <c r="E343" s="24"/>
      <c r="F343" s="24"/>
      <c r="G343" s="24"/>
    </row>
    <row r="344" spans="1:7" ht="15" thickBot="1" x14ac:dyDescent="0.25">
      <c r="A344" s="69" t="s">
        <v>133</v>
      </c>
      <c r="B344" s="70"/>
      <c r="C344" s="70"/>
      <c r="D344" s="70"/>
      <c r="E344" s="70"/>
      <c r="F344" s="70"/>
      <c r="G344" s="24"/>
    </row>
    <row r="345" spans="1:7" ht="24.75" thickBot="1" x14ac:dyDescent="0.25">
      <c r="A345" s="25"/>
      <c r="B345" s="26"/>
      <c r="C345" s="27" t="s">
        <v>32</v>
      </c>
      <c r="D345" s="28" t="s">
        <v>33</v>
      </c>
      <c r="E345" s="28" t="s">
        <v>34</v>
      </c>
      <c r="F345" s="29" t="s">
        <v>35</v>
      </c>
      <c r="G345" s="24"/>
    </row>
    <row r="346" spans="1:7" ht="15" thickBot="1" x14ac:dyDescent="0.25">
      <c r="A346" s="75" t="s">
        <v>30</v>
      </c>
      <c r="B346" s="30" t="s">
        <v>50</v>
      </c>
      <c r="C346" s="31">
        <v>5</v>
      </c>
      <c r="D346" s="49">
        <v>16.666666666666668</v>
      </c>
      <c r="E346" s="49">
        <v>16.666666666666668</v>
      </c>
      <c r="F346" s="50">
        <v>16.666666666666668</v>
      </c>
      <c r="G346" s="24"/>
    </row>
    <row r="347" spans="1:7" x14ac:dyDescent="0.2">
      <c r="A347" s="72"/>
      <c r="B347" s="34" t="s">
        <v>51</v>
      </c>
      <c r="C347" s="35">
        <v>4</v>
      </c>
      <c r="D347" s="51">
        <v>13.333333333333334</v>
      </c>
      <c r="E347" s="51">
        <v>13.333333333333334</v>
      </c>
      <c r="F347" s="52">
        <v>30</v>
      </c>
      <c r="G347" s="24"/>
    </row>
    <row r="348" spans="1:7" x14ac:dyDescent="0.2">
      <c r="A348" s="72"/>
      <c r="B348" s="34" t="s">
        <v>52</v>
      </c>
      <c r="C348" s="35">
        <v>4</v>
      </c>
      <c r="D348" s="51">
        <v>13.333333333333334</v>
      </c>
      <c r="E348" s="51">
        <v>13.333333333333334</v>
      </c>
      <c r="F348" s="52">
        <v>43.333333333333336</v>
      </c>
      <c r="G348" s="24"/>
    </row>
    <row r="349" spans="1:7" x14ac:dyDescent="0.2">
      <c r="A349" s="72"/>
      <c r="B349" s="34" t="s">
        <v>53</v>
      </c>
      <c r="C349" s="35">
        <v>7</v>
      </c>
      <c r="D349" s="51">
        <v>23.333333333333332</v>
      </c>
      <c r="E349" s="51">
        <v>23.333333333333332</v>
      </c>
      <c r="F349" s="52">
        <v>66.666666666666671</v>
      </c>
      <c r="G349" s="24"/>
    </row>
    <row r="350" spans="1:7" x14ac:dyDescent="0.2">
      <c r="A350" s="72"/>
      <c r="B350" s="34" t="s">
        <v>54</v>
      </c>
      <c r="C350" s="35">
        <v>10</v>
      </c>
      <c r="D350" s="51">
        <v>33.333333333333336</v>
      </c>
      <c r="E350" s="51">
        <v>33.333333333333336</v>
      </c>
      <c r="F350" s="52">
        <v>100</v>
      </c>
      <c r="G350" s="24"/>
    </row>
    <row r="351" spans="1:7" ht="15" thickBot="1" x14ac:dyDescent="0.25">
      <c r="A351" s="76"/>
      <c r="B351" s="53" t="s">
        <v>36</v>
      </c>
      <c r="C351" s="45">
        <v>30</v>
      </c>
      <c r="D351" s="54">
        <v>100</v>
      </c>
      <c r="E351" s="54">
        <v>100</v>
      </c>
      <c r="F351" s="55"/>
      <c r="G351" s="24"/>
    </row>
    <row r="352" spans="1:7" x14ac:dyDescent="0.2">
      <c r="A352" s="24"/>
      <c r="B352" s="24"/>
      <c r="C352" s="24"/>
      <c r="D352" s="24"/>
      <c r="E352" s="24"/>
      <c r="F352" s="24"/>
      <c r="G352" s="24"/>
    </row>
    <row r="353" spans="1:7" ht="15" thickBot="1" x14ac:dyDescent="0.25">
      <c r="A353" s="69" t="s">
        <v>134</v>
      </c>
      <c r="B353" s="70"/>
      <c r="C353" s="70"/>
      <c r="D353" s="70"/>
      <c r="E353" s="70"/>
      <c r="F353" s="70"/>
      <c r="G353" s="24"/>
    </row>
    <row r="354" spans="1:7" ht="24.75" thickBot="1" x14ac:dyDescent="0.25">
      <c r="A354" s="25"/>
      <c r="B354" s="26"/>
      <c r="C354" s="27" t="s">
        <v>32</v>
      </c>
      <c r="D354" s="28" t="s">
        <v>33</v>
      </c>
      <c r="E354" s="28" t="s">
        <v>34</v>
      </c>
      <c r="F354" s="29" t="s">
        <v>35</v>
      </c>
      <c r="G354" s="24"/>
    </row>
    <row r="355" spans="1:7" x14ac:dyDescent="0.2">
      <c r="A355" s="71" t="s">
        <v>30</v>
      </c>
      <c r="B355" s="30" t="s">
        <v>51</v>
      </c>
      <c r="C355" s="31">
        <v>1</v>
      </c>
      <c r="D355" s="49">
        <v>3.3333333333333335</v>
      </c>
      <c r="E355" s="49">
        <v>3.4482758620689653</v>
      </c>
      <c r="F355" s="50">
        <v>3.4482758620689653</v>
      </c>
      <c r="G355" s="24"/>
    </row>
    <row r="356" spans="1:7" x14ac:dyDescent="0.2">
      <c r="A356" s="72"/>
      <c r="B356" s="34" t="s">
        <v>52</v>
      </c>
      <c r="C356" s="35">
        <v>6</v>
      </c>
      <c r="D356" s="51">
        <v>20</v>
      </c>
      <c r="E356" s="51">
        <v>20.689655172413794</v>
      </c>
      <c r="F356" s="52">
        <v>24.137931034482758</v>
      </c>
      <c r="G356" s="24"/>
    </row>
    <row r="357" spans="1:7" x14ac:dyDescent="0.2">
      <c r="A357" s="72"/>
      <c r="B357" s="34" t="s">
        <v>53</v>
      </c>
      <c r="C357" s="35">
        <v>8</v>
      </c>
      <c r="D357" s="51">
        <v>26.666666666666668</v>
      </c>
      <c r="E357" s="51">
        <v>27.586206896551722</v>
      </c>
      <c r="F357" s="52">
        <v>51.724137931034484</v>
      </c>
      <c r="G357" s="24"/>
    </row>
    <row r="358" spans="1:7" x14ac:dyDescent="0.2">
      <c r="A358" s="72"/>
      <c r="B358" s="34" t="s">
        <v>54</v>
      </c>
      <c r="C358" s="35">
        <v>14</v>
      </c>
      <c r="D358" s="51">
        <v>46.666666666666664</v>
      </c>
      <c r="E358" s="51">
        <v>48.275862068965516</v>
      </c>
      <c r="F358" s="52">
        <v>100</v>
      </c>
      <c r="G358" s="24"/>
    </row>
    <row r="359" spans="1:7" x14ac:dyDescent="0.2">
      <c r="A359" s="72"/>
      <c r="B359" s="34" t="s">
        <v>36</v>
      </c>
      <c r="C359" s="35">
        <v>29</v>
      </c>
      <c r="D359" s="51">
        <v>96.666666666666671</v>
      </c>
      <c r="E359" s="51">
        <v>100</v>
      </c>
      <c r="F359" s="61"/>
      <c r="G359" s="24"/>
    </row>
    <row r="360" spans="1:7" x14ac:dyDescent="0.2">
      <c r="A360" s="62" t="s">
        <v>31</v>
      </c>
      <c r="B360" s="34">
        <v>9</v>
      </c>
      <c r="C360" s="35">
        <v>1</v>
      </c>
      <c r="D360" s="51">
        <v>3.3333333333333335</v>
      </c>
      <c r="E360" s="40"/>
      <c r="F360" s="61"/>
      <c r="G360" s="24"/>
    </row>
    <row r="361" spans="1:7" ht="15" thickBot="1" x14ac:dyDescent="0.25">
      <c r="A361" s="73" t="s">
        <v>36</v>
      </c>
      <c r="B361" s="74"/>
      <c r="C361" s="45">
        <v>30</v>
      </c>
      <c r="D361" s="54">
        <v>100</v>
      </c>
      <c r="E361" s="47"/>
      <c r="F361" s="55"/>
      <c r="G361" s="24"/>
    </row>
    <row r="362" spans="1:7" x14ac:dyDescent="0.2">
      <c r="A362" s="24"/>
      <c r="B362" s="24"/>
      <c r="C362" s="24"/>
      <c r="D362" s="24"/>
      <c r="E362" s="24"/>
      <c r="F362" s="24"/>
      <c r="G362" s="24"/>
    </row>
    <row r="363" spans="1:7" ht="15" thickBot="1" x14ac:dyDescent="0.25">
      <c r="A363" s="69" t="s">
        <v>135</v>
      </c>
      <c r="B363" s="70"/>
      <c r="C363" s="70"/>
      <c r="D363" s="70"/>
      <c r="E363" s="70"/>
      <c r="F363" s="70"/>
      <c r="G363" s="24"/>
    </row>
    <row r="364" spans="1:7" ht="24.75" thickBot="1" x14ac:dyDescent="0.25">
      <c r="A364" s="25"/>
      <c r="B364" s="26"/>
      <c r="C364" s="27" t="s">
        <v>32</v>
      </c>
      <c r="D364" s="28" t="s">
        <v>33</v>
      </c>
      <c r="E364" s="28" t="s">
        <v>34</v>
      </c>
      <c r="F364" s="29" t="s">
        <v>35</v>
      </c>
      <c r="G364" s="24"/>
    </row>
    <row r="365" spans="1:7" ht="15" thickBot="1" x14ac:dyDescent="0.25">
      <c r="A365" s="75" t="s">
        <v>30</v>
      </c>
      <c r="B365" s="30" t="s">
        <v>50</v>
      </c>
      <c r="C365" s="31">
        <v>1</v>
      </c>
      <c r="D365" s="49">
        <v>3.3333333333333335</v>
      </c>
      <c r="E365" s="49">
        <v>3.3333333333333335</v>
      </c>
      <c r="F365" s="50">
        <v>3.3333333333333335</v>
      </c>
      <c r="G365" s="24"/>
    </row>
    <row r="366" spans="1:7" x14ac:dyDescent="0.2">
      <c r="A366" s="72"/>
      <c r="B366" s="34" t="s">
        <v>52</v>
      </c>
      <c r="C366" s="35">
        <v>6</v>
      </c>
      <c r="D366" s="51">
        <v>20</v>
      </c>
      <c r="E366" s="51">
        <v>20</v>
      </c>
      <c r="F366" s="52">
        <v>23.333333333333332</v>
      </c>
      <c r="G366" s="24"/>
    </row>
    <row r="367" spans="1:7" x14ac:dyDescent="0.2">
      <c r="A367" s="72"/>
      <c r="B367" s="34" t="s">
        <v>53</v>
      </c>
      <c r="C367" s="35">
        <v>8</v>
      </c>
      <c r="D367" s="51">
        <v>26.666666666666668</v>
      </c>
      <c r="E367" s="51">
        <v>26.666666666666668</v>
      </c>
      <c r="F367" s="52">
        <v>50</v>
      </c>
      <c r="G367" s="24"/>
    </row>
    <row r="368" spans="1:7" x14ac:dyDescent="0.2">
      <c r="A368" s="72"/>
      <c r="B368" s="34" t="s">
        <v>54</v>
      </c>
      <c r="C368" s="35">
        <v>15</v>
      </c>
      <c r="D368" s="51">
        <v>50</v>
      </c>
      <c r="E368" s="51">
        <v>50</v>
      </c>
      <c r="F368" s="52">
        <v>100</v>
      </c>
      <c r="G368" s="24"/>
    </row>
    <row r="369" spans="1:7" ht="15" thickBot="1" x14ac:dyDescent="0.25">
      <c r="A369" s="76"/>
      <c r="B369" s="53" t="s">
        <v>36</v>
      </c>
      <c r="C369" s="45">
        <v>30</v>
      </c>
      <c r="D369" s="54">
        <v>100</v>
      </c>
      <c r="E369" s="54">
        <v>100</v>
      </c>
      <c r="F369" s="55"/>
      <c r="G369" s="24"/>
    </row>
    <row r="370" spans="1:7" x14ac:dyDescent="0.2">
      <c r="A370" s="24"/>
      <c r="B370" s="24"/>
      <c r="C370" s="24"/>
      <c r="D370" s="24"/>
      <c r="E370" s="24"/>
      <c r="F370" s="24"/>
      <c r="G370" s="24"/>
    </row>
    <row r="371" spans="1:7" ht="15" thickBot="1" x14ac:dyDescent="0.25">
      <c r="A371" s="69" t="s">
        <v>136</v>
      </c>
      <c r="B371" s="70"/>
      <c r="C371" s="70"/>
      <c r="D371" s="70"/>
      <c r="E371" s="70"/>
      <c r="F371" s="70"/>
      <c r="G371" s="24"/>
    </row>
    <row r="372" spans="1:7" ht="24.75" thickBot="1" x14ac:dyDescent="0.25">
      <c r="A372" s="25"/>
      <c r="B372" s="26"/>
      <c r="C372" s="27" t="s">
        <v>32</v>
      </c>
      <c r="D372" s="28" t="s">
        <v>33</v>
      </c>
      <c r="E372" s="28" t="s">
        <v>34</v>
      </c>
      <c r="F372" s="29" t="s">
        <v>35</v>
      </c>
      <c r="G372" s="24"/>
    </row>
    <row r="373" spans="1:7" x14ac:dyDescent="0.2">
      <c r="A373" s="71" t="s">
        <v>30</v>
      </c>
      <c r="B373" s="30" t="s">
        <v>50</v>
      </c>
      <c r="C373" s="31">
        <v>16</v>
      </c>
      <c r="D373" s="49">
        <v>53.333333333333336</v>
      </c>
      <c r="E373" s="49">
        <v>55.172413793103445</v>
      </c>
      <c r="F373" s="50">
        <v>55.172413793103445</v>
      </c>
      <c r="G373" s="24"/>
    </row>
    <row r="374" spans="1:7" x14ac:dyDescent="0.2">
      <c r="A374" s="72"/>
      <c r="B374" s="34" t="s">
        <v>51</v>
      </c>
      <c r="C374" s="35">
        <v>4</v>
      </c>
      <c r="D374" s="51">
        <v>13.333333333333334</v>
      </c>
      <c r="E374" s="51">
        <v>13.793103448275861</v>
      </c>
      <c r="F374" s="52">
        <v>68.965517241379317</v>
      </c>
      <c r="G374" s="24"/>
    </row>
    <row r="375" spans="1:7" x14ac:dyDescent="0.2">
      <c r="A375" s="72"/>
      <c r="B375" s="34" t="s">
        <v>52</v>
      </c>
      <c r="C375" s="35">
        <v>5</v>
      </c>
      <c r="D375" s="51">
        <v>16.666666666666668</v>
      </c>
      <c r="E375" s="51">
        <v>17.241379310344829</v>
      </c>
      <c r="F375" s="52">
        <v>86.206896551724142</v>
      </c>
      <c r="G375" s="24"/>
    </row>
    <row r="376" spans="1:7" x14ac:dyDescent="0.2">
      <c r="A376" s="72"/>
      <c r="B376" s="34" t="s">
        <v>53</v>
      </c>
      <c r="C376" s="35">
        <v>2</v>
      </c>
      <c r="D376" s="51">
        <v>6.666666666666667</v>
      </c>
      <c r="E376" s="51">
        <v>6.8965517241379306</v>
      </c>
      <c r="F376" s="52">
        <v>93.103448275862064</v>
      </c>
      <c r="G376" s="24"/>
    </row>
    <row r="377" spans="1:7" x14ac:dyDescent="0.2">
      <c r="A377" s="72"/>
      <c r="B377" s="34" t="s">
        <v>54</v>
      </c>
      <c r="C377" s="35">
        <v>2</v>
      </c>
      <c r="D377" s="51">
        <v>6.666666666666667</v>
      </c>
      <c r="E377" s="51">
        <v>6.8965517241379306</v>
      </c>
      <c r="F377" s="52">
        <v>100</v>
      </c>
      <c r="G377" s="24"/>
    </row>
    <row r="378" spans="1:7" x14ac:dyDescent="0.2">
      <c r="A378" s="72"/>
      <c r="B378" s="34" t="s">
        <v>36</v>
      </c>
      <c r="C378" s="35">
        <v>29</v>
      </c>
      <c r="D378" s="51">
        <v>96.666666666666671</v>
      </c>
      <c r="E378" s="51">
        <v>100</v>
      </c>
      <c r="F378" s="61"/>
      <c r="G378" s="24"/>
    </row>
    <row r="379" spans="1:7" x14ac:dyDescent="0.2">
      <c r="A379" s="62" t="s">
        <v>31</v>
      </c>
      <c r="B379" s="34">
        <v>9</v>
      </c>
      <c r="C379" s="35">
        <v>1</v>
      </c>
      <c r="D379" s="51">
        <v>3.3333333333333335</v>
      </c>
      <c r="E379" s="40"/>
      <c r="F379" s="61"/>
      <c r="G379" s="24"/>
    </row>
    <row r="380" spans="1:7" ht="15" thickBot="1" x14ac:dyDescent="0.25">
      <c r="A380" s="73" t="s">
        <v>36</v>
      </c>
      <c r="B380" s="74"/>
      <c r="C380" s="45">
        <v>30</v>
      </c>
      <c r="D380" s="54">
        <v>100</v>
      </c>
      <c r="E380" s="47"/>
      <c r="F380" s="55"/>
      <c r="G380" s="24"/>
    </row>
    <row r="381" spans="1:7" x14ac:dyDescent="0.2">
      <c r="A381" s="24"/>
      <c r="B381" s="24"/>
      <c r="C381" s="24"/>
      <c r="D381" s="24"/>
      <c r="E381" s="24"/>
      <c r="F381" s="24"/>
      <c r="G381" s="24"/>
    </row>
    <row r="382" spans="1:7" ht="15" thickBot="1" x14ac:dyDescent="0.25">
      <c r="A382" s="69" t="s">
        <v>137</v>
      </c>
      <c r="B382" s="70"/>
      <c r="C382" s="70"/>
      <c r="D382" s="70"/>
      <c r="E382" s="70"/>
      <c r="F382" s="70"/>
      <c r="G382" s="24"/>
    </row>
    <row r="383" spans="1:7" ht="24.75" thickBot="1" x14ac:dyDescent="0.25">
      <c r="A383" s="25"/>
      <c r="B383" s="26"/>
      <c r="C383" s="27" t="s">
        <v>32</v>
      </c>
      <c r="D383" s="28" t="s">
        <v>33</v>
      </c>
      <c r="E383" s="28" t="s">
        <v>34</v>
      </c>
      <c r="F383" s="29" t="s">
        <v>35</v>
      </c>
      <c r="G383" s="24"/>
    </row>
    <row r="384" spans="1:7" x14ac:dyDescent="0.2">
      <c r="A384" s="71" t="s">
        <v>30</v>
      </c>
      <c r="B384" s="30" t="s">
        <v>50</v>
      </c>
      <c r="C384" s="31">
        <v>3</v>
      </c>
      <c r="D384" s="49">
        <v>10</v>
      </c>
      <c r="E384" s="49">
        <v>10.344827586206897</v>
      </c>
      <c r="F384" s="50">
        <v>10.344827586206897</v>
      </c>
      <c r="G384" s="24"/>
    </row>
    <row r="385" spans="1:7" x14ac:dyDescent="0.2">
      <c r="A385" s="72"/>
      <c r="B385" s="34" t="s">
        <v>51</v>
      </c>
      <c r="C385" s="35">
        <v>6</v>
      </c>
      <c r="D385" s="51">
        <v>20</v>
      </c>
      <c r="E385" s="51">
        <v>20.689655172413794</v>
      </c>
      <c r="F385" s="52">
        <v>31.03448275862069</v>
      </c>
      <c r="G385" s="24"/>
    </row>
    <row r="386" spans="1:7" x14ac:dyDescent="0.2">
      <c r="A386" s="72"/>
      <c r="B386" s="34" t="s">
        <v>52</v>
      </c>
      <c r="C386" s="35">
        <v>9</v>
      </c>
      <c r="D386" s="51">
        <v>30</v>
      </c>
      <c r="E386" s="51">
        <v>31.03448275862069</v>
      </c>
      <c r="F386" s="52">
        <v>62.068965517241381</v>
      </c>
      <c r="G386" s="24"/>
    </row>
    <row r="387" spans="1:7" x14ac:dyDescent="0.2">
      <c r="A387" s="72"/>
      <c r="B387" s="34" t="s">
        <v>53</v>
      </c>
      <c r="C387" s="35">
        <v>4</v>
      </c>
      <c r="D387" s="51">
        <v>13.333333333333334</v>
      </c>
      <c r="E387" s="51">
        <v>13.793103448275861</v>
      </c>
      <c r="F387" s="52">
        <v>75.862068965517238</v>
      </c>
      <c r="G387" s="24"/>
    </row>
    <row r="388" spans="1:7" x14ac:dyDescent="0.2">
      <c r="A388" s="72"/>
      <c r="B388" s="34" t="s">
        <v>54</v>
      </c>
      <c r="C388" s="35">
        <v>7</v>
      </c>
      <c r="D388" s="51">
        <v>23.333333333333332</v>
      </c>
      <c r="E388" s="51">
        <v>24.137931034482758</v>
      </c>
      <c r="F388" s="52">
        <v>100</v>
      </c>
      <c r="G388" s="24"/>
    </row>
    <row r="389" spans="1:7" x14ac:dyDescent="0.2">
      <c r="A389" s="72"/>
      <c r="B389" s="34" t="s">
        <v>36</v>
      </c>
      <c r="C389" s="35">
        <v>29</v>
      </c>
      <c r="D389" s="51">
        <v>96.666666666666671</v>
      </c>
      <c r="E389" s="51">
        <v>100</v>
      </c>
      <c r="F389" s="61"/>
      <c r="G389" s="24"/>
    </row>
    <row r="390" spans="1:7" x14ac:dyDescent="0.2">
      <c r="A390" s="62" t="s">
        <v>31</v>
      </c>
      <c r="B390" s="34">
        <v>9</v>
      </c>
      <c r="C390" s="35">
        <v>1</v>
      </c>
      <c r="D390" s="51">
        <v>3.3333333333333335</v>
      </c>
      <c r="E390" s="40"/>
      <c r="F390" s="61"/>
      <c r="G390" s="24"/>
    </row>
    <row r="391" spans="1:7" ht="15" thickBot="1" x14ac:dyDescent="0.25">
      <c r="A391" s="73" t="s">
        <v>36</v>
      </c>
      <c r="B391" s="74"/>
      <c r="C391" s="45">
        <v>30</v>
      </c>
      <c r="D391" s="54">
        <v>100</v>
      </c>
      <c r="E391" s="47"/>
      <c r="F391" s="55"/>
      <c r="G391" s="24"/>
    </row>
    <row r="392" spans="1:7" x14ac:dyDescent="0.2">
      <c r="A392" s="24"/>
      <c r="B392" s="24"/>
      <c r="C392" s="24"/>
      <c r="D392" s="24"/>
      <c r="E392" s="24"/>
      <c r="F392" s="24"/>
      <c r="G392" s="24"/>
    </row>
    <row r="393" spans="1:7" ht="15" thickBot="1" x14ac:dyDescent="0.25">
      <c r="A393" s="69" t="s">
        <v>138</v>
      </c>
      <c r="B393" s="70"/>
      <c r="C393" s="70"/>
      <c r="D393" s="70"/>
      <c r="E393" s="70"/>
      <c r="F393" s="70"/>
      <c r="G393" s="24"/>
    </row>
    <row r="394" spans="1:7" ht="24.75" thickBot="1" x14ac:dyDescent="0.25">
      <c r="A394" s="25"/>
      <c r="B394" s="26"/>
      <c r="C394" s="27" t="s">
        <v>32</v>
      </c>
      <c r="D394" s="28" t="s">
        <v>33</v>
      </c>
      <c r="E394" s="28" t="s">
        <v>34</v>
      </c>
      <c r="F394" s="29" t="s">
        <v>35</v>
      </c>
      <c r="G394" s="24"/>
    </row>
    <row r="395" spans="1:7" ht="15" thickBot="1" x14ac:dyDescent="0.25">
      <c r="A395" s="75" t="s">
        <v>30</v>
      </c>
      <c r="B395" s="30" t="s">
        <v>50</v>
      </c>
      <c r="C395" s="31">
        <v>13</v>
      </c>
      <c r="D395" s="49">
        <v>43.333333333333336</v>
      </c>
      <c r="E395" s="49">
        <v>43.333333333333336</v>
      </c>
      <c r="F395" s="50">
        <v>43.333333333333336</v>
      </c>
      <c r="G395" s="24"/>
    </row>
    <row r="396" spans="1:7" x14ac:dyDescent="0.2">
      <c r="A396" s="72"/>
      <c r="B396" s="34" t="s">
        <v>51</v>
      </c>
      <c r="C396" s="35">
        <v>8</v>
      </c>
      <c r="D396" s="51">
        <v>26.666666666666668</v>
      </c>
      <c r="E396" s="51">
        <v>26.666666666666668</v>
      </c>
      <c r="F396" s="52">
        <v>70</v>
      </c>
      <c r="G396" s="24"/>
    </row>
    <row r="397" spans="1:7" x14ac:dyDescent="0.2">
      <c r="A397" s="72"/>
      <c r="B397" s="34" t="s">
        <v>52</v>
      </c>
      <c r="C397" s="35">
        <v>3</v>
      </c>
      <c r="D397" s="51">
        <v>10</v>
      </c>
      <c r="E397" s="51">
        <v>10</v>
      </c>
      <c r="F397" s="52">
        <v>80</v>
      </c>
      <c r="G397" s="24"/>
    </row>
    <row r="398" spans="1:7" x14ac:dyDescent="0.2">
      <c r="A398" s="72"/>
      <c r="B398" s="34" t="s">
        <v>53</v>
      </c>
      <c r="C398" s="35">
        <v>2</v>
      </c>
      <c r="D398" s="51">
        <v>6.666666666666667</v>
      </c>
      <c r="E398" s="51">
        <v>6.666666666666667</v>
      </c>
      <c r="F398" s="52">
        <v>86.666666666666671</v>
      </c>
      <c r="G398" s="24"/>
    </row>
    <row r="399" spans="1:7" x14ac:dyDescent="0.2">
      <c r="A399" s="72"/>
      <c r="B399" s="34" t="s">
        <v>54</v>
      </c>
      <c r="C399" s="35">
        <v>4</v>
      </c>
      <c r="D399" s="51">
        <v>13.333333333333334</v>
      </c>
      <c r="E399" s="51">
        <v>13.333333333333334</v>
      </c>
      <c r="F399" s="52">
        <v>100</v>
      </c>
      <c r="G399" s="24"/>
    </row>
    <row r="400" spans="1:7" ht="15" thickBot="1" x14ac:dyDescent="0.25">
      <c r="A400" s="76"/>
      <c r="B400" s="53" t="s">
        <v>36</v>
      </c>
      <c r="C400" s="45">
        <v>30</v>
      </c>
      <c r="D400" s="54">
        <v>100</v>
      </c>
      <c r="E400" s="54">
        <v>100</v>
      </c>
      <c r="F400" s="55"/>
      <c r="G400" s="24"/>
    </row>
    <row r="401" spans="1:7" x14ac:dyDescent="0.2">
      <c r="A401" s="24"/>
      <c r="B401" s="24"/>
      <c r="C401" s="24"/>
      <c r="D401" s="24"/>
      <c r="E401" s="24"/>
      <c r="F401" s="24"/>
      <c r="G401" s="24"/>
    </row>
    <row r="402" spans="1:7" ht="15" thickBot="1" x14ac:dyDescent="0.25">
      <c r="A402" s="69" t="s">
        <v>139</v>
      </c>
      <c r="B402" s="70"/>
      <c r="C402" s="70"/>
      <c r="D402" s="70"/>
      <c r="E402" s="70"/>
      <c r="F402" s="70"/>
      <c r="G402" s="24"/>
    </row>
    <row r="403" spans="1:7" ht="24.75" thickBot="1" x14ac:dyDescent="0.25">
      <c r="A403" s="25"/>
      <c r="B403" s="26"/>
      <c r="C403" s="27" t="s">
        <v>32</v>
      </c>
      <c r="D403" s="28" t="s">
        <v>33</v>
      </c>
      <c r="E403" s="28" t="s">
        <v>34</v>
      </c>
      <c r="F403" s="29" t="s">
        <v>35</v>
      </c>
      <c r="G403" s="24"/>
    </row>
    <row r="404" spans="1:7" ht="15" thickBot="1" x14ac:dyDescent="0.25">
      <c r="A404" s="75" t="s">
        <v>30</v>
      </c>
      <c r="B404" s="30" t="s">
        <v>50</v>
      </c>
      <c r="C404" s="31">
        <v>11</v>
      </c>
      <c r="D404" s="49">
        <v>36.666666666666664</v>
      </c>
      <c r="E404" s="49">
        <v>36.666666666666664</v>
      </c>
      <c r="F404" s="50">
        <v>36.666666666666664</v>
      </c>
      <c r="G404" s="24"/>
    </row>
    <row r="405" spans="1:7" x14ac:dyDescent="0.2">
      <c r="A405" s="72"/>
      <c r="B405" s="34" t="s">
        <v>51</v>
      </c>
      <c r="C405" s="35">
        <v>10</v>
      </c>
      <c r="D405" s="51">
        <v>33.333333333333336</v>
      </c>
      <c r="E405" s="51">
        <v>33.333333333333336</v>
      </c>
      <c r="F405" s="52">
        <v>70</v>
      </c>
      <c r="G405" s="24"/>
    </row>
    <row r="406" spans="1:7" x14ac:dyDescent="0.2">
      <c r="A406" s="72"/>
      <c r="B406" s="34" t="s">
        <v>52</v>
      </c>
      <c r="C406" s="35">
        <v>4</v>
      </c>
      <c r="D406" s="51">
        <v>13.333333333333334</v>
      </c>
      <c r="E406" s="51">
        <v>13.333333333333334</v>
      </c>
      <c r="F406" s="52">
        <v>83.333333333333329</v>
      </c>
      <c r="G406" s="24"/>
    </row>
    <row r="407" spans="1:7" x14ac:dyDescent="0.2">
      <c r="A407" s="72"/>
      <c r="B407" s="34" t="s">
        <v>53</v>
      </c>
      <c r="C407" s="35">
        <v>2</v>
      </c>
      <c r="D407" s="51">
        <v>6.666666666666667</v>
      </c>
      <c r="E407" s="51">
        <v>6.666666666666667</v>
      </c>
      <c r="F407" s="52">
        <v>90</v>
      </c>
      <c r="G407" s="24"/>
    </row>
    <row r="408" spans="1:7" x14ac:dyDescent="0.2">
      <c r="A408" s="72"/>
      <c r="B408" s="34" t="s">
        <v>54</v>
      </c>
      <c r="C408" s="35">
        <v>3</v>
      </c>
      <c r="D408" s="51">
        <v>10</v>
      </c>
      <c r="E408" s="51">
        <v>10</v>
      </c>
      <c r="F408" s="52">
        <v>100</v>
      </c>
      <c r="G408" s="24"/>
    </row>
    <row r="409" spans="1:7" ht="15" thickBot="1" x14ac:dyDescent="0.25">
      <c r="A409" s="76"/>
      <c r="B409" s="53" t="s">
        <v>36</v>
      </c>
      <c r="C409" s="45">
        <v>30</v>
      </c>
      <c r="D409" s="54">
        <v>100</v>
      </c>
      <c r="E409" s="54">
        <v>100</v>
      </c>
      <c r="F409" s="55"/>
      <c r="G409" s="24"/>
    </row>
    <row r="410" spans="1:7" x14ac:dyDescent="0.2">
      <c r="A410" s="24"/>
      <c r="B410" s="24"/>
      <c r="C410" s="24"/>
      <c r="D410" s="24"/>
      <c r="E410" s="24"/>
      <c r="F410" s="24"/>
      <c r="G410" s="24"/>
    </row>
    <row r="411" spans="1:7" ht="15" thickBot="1" x14ac:dyDescent="0.25">
      <c r="A411" s="69" t="s">
        <v>140</v>
      </c>
      <c r="B411" s="70"/>
      <c r="C411" s="70"/>
      <c r="D411" s="70"/>
      <c r="E411" s="70"/>
      <c r="F411" s="70"/>
      <c r="G411" s="24"/>
    </row>
    <row r="412" spans="1:7" ht="24.75" thickBot="1" x14ac:dyDescent="0.25">
      <c r="A412" s="25"/>
      <c r="B412" s="26"/>
      <c r="C412" s="27" t="s">
        <v>32</v>
      </c>
      <c r="D412" s="28" t="s">
        <v>33</v>
      </c>
      <c r="E412" s="28" t="s">
        <v>34</v>
      </c>
      <c r="F412" s="29" t="s">
        <v>35</v>
      </c>
      <c r="G412" s="24"/>
    </row>
    <row r="413" spans="1:7" ht="15" thickBot="1" x14ac:dyDescent="0.25">
      <c r="A413" s="75" t="s">
        <v>30</v>
      </c>
      <c r="B413" s="30" t="s">
        <v>50</v>
      </c>
      <c r="C413" s="31">
        <v>10</v>
      </c>
      <c r="D413" s="49">
        <v>33.333333333333336</v>
      </c>
      <c r="E413" s="49">
        <v>33.333333333333336</v>
      </c>
      <c r="F413" s="50">
        <v>33.333333333333336</v>
      </c>
      <c r="G413" s="24"/>
    </row>
    <row r="414" spans="1:7" x14ac:dyDescent="0.2">
      <c r="A414" s="72"/>
      <c r="B414" s="34" t="s">
        <v>51</v>
      </c>
      <c r="C414" s="35">
        <v>10</v>
      </c>
      <c r="D414" s="51">
        <v>33.333333333333336</v>
      </c>
      <c r="E414" s="51">
        <v>33.333333333333336</v>
      </c>
      <c r="F414" s="52">
        <v>66.666666666666671</v>
      </c>
      <c r="G414" s="24"/>
    </row>
    <row r="415" spans="1:7" x14ac:dyDescent="0.2">
      <c r="A415" s="72"/>
      <c r="B415" s="34" t="s">
        <v>52</v>
      </c>
      <c r="C415" s="35">
        <v>5</v>
      </c>
      <c r="D415" s="51">
        <v>16.666666666666668</v>
      </c>
      <c r="E415" s="51">
        <v>16.666666666666668</v>
      </c>
      <c r="F415" s="52">
        <v>83.333333333333329</v>
      </c>
      <c r="G415" s="24"/>
    </row>
    <row r="416" spans="1:7" x14ac:dyDescent="0.2">
      <c r="A416" s="72"/>
      <c r="B416" s="34" t="s">
        <v>53</v>
      </c>
      <c r="C416" s="35">
        <v>1</v>
      </c>
      <c r="D416" s="51">
        <v>3.3333333333333335</v>
      </c>
      <c r="E416" s="51">
        <v>3.3333333333333335</v>
      </c>
      <c r="F416" s="52">
        <v>86.666666666666671</v>
      </c>
      <c r="G416" s="24"/>
    </row>
    <row r="417" spans="1:7" x14ac:dyDescent="0.2">
      <c r="A417" s="72"/>
      <c r="B417" s="34" t="s">
        <v>54</v>
      </c>
      <c r="C417" s="35">
        <v>4</v>
      </c>
      <c r="D417" s="51">
        <v>13.333333333333334</v>
      </c>
      <c r="E417" s="51">
        <v>13.333333333333334</v>
      </c>
      <c r="F417" s="52">
        <v>100</v>
      </c>
      <c r="G417" s="24"/>
    </row>
    <row r="418" spans="1:7" ht="15" thickBot="1" x14ac:dyDescent="0.25">
      <c r="A418" s="76"/>
      <c r="B418" s="53" t="s">
        <v>36</v>
      </c>
      <c r="C418" s="45">
        <v>30</v>
      </c>
      <c r="D418" s="54">
        <v>100</v>
      </c>
      <c r="E418" s="54">
        <v>100</v>
      </c>
      <c r="F418" s="55"/>
      <c r="G418" s="24"/>
    </row>
    <row r="419" spans="1:7" x14ac:dyDescent="0.2">
      <c r="A419" s="24"/>
      <c r="B419" s="24"/>
      <c r="C419" s="24"/>
      <c r="D419" s="24"/>
      <c r="E419" s="24"/>
      <c r="F419" s="24"/>
      <c r="G419" s="24"/>
    </row>
    <row r="420" spans="1:7" ht="15" thickBot="1" x14ac:dyDescent="0.25">
      <c r="A420" s="69" t="s">
        <v>141</v>
      </c>
      <c r="B420" s="70"/>
      <c r="C420" s="70"/>
      <c r="D420" s="70"/>
      <c r="E420" s="70"/>
      <c r="F420" s="70"/>
      <c r="G420" s="24"/>
    </row>
    <row r="421" spans="1:7" ht="24.75" thickBot="1" x14ac:dyDescent="0.25">
      <c r="A421" s="25"/>
      <c r="B421" s="26"/>
      <c r="C421" s="27" t="s">
        <v>32</v>
      </c>
      <c r="D421" s="28" t="s">
        <v>33</v>
      </c>
      <c r="E421" s="28" t="s">
        <v>34</v>
      </c>
      <c r="F421" s="29" t="s">
        <v>35</v>
      </c>
      <c r="G421" s="24"/>
    </row>
    <row r="422" spans="1:7" ht="15" thickBot="1" x14ac:dyDescent="0.25">
      <c r="A422" s="75" t="s">
        <v>30</v>
      </c>
      <c r="B422" s="30" t="s">
        <v>50</v>
      </c>
      <c r="C422" s="31">
        <v>12</v>
      </c>
      <c r="D422" s="49">
        <v>40</v>
      </c>
      <c r="E422" s="49">
        <v>40</v>
      </c>
      <c r="F422" s="50">
        <v>40</v>
      </c>
      <c r="G422" s="24"/>
    </row>
    <row r="423" spans="1:7" x14ac:dyDescent="0.2">
      <c r="A423" s="72"/>
      <c r="B423" s="34" t="s">
        <v>51</v>
      </c>
      <c r="C423" s="35">
        <v>9</v>
      </c>
      <c r="D423" s="51">
        <v>30</v>
      </c>
      <c r="E423" s="51">
        <v>30</v>
      </c>
      <c r="F423" s="52">
        <v>70</v>
      </c>
      <c r="G423" s="24"/>
    </row>
    <row r="424" spans="1:7" x14ac:dyDescent="0.2">
      <c r="A424" s="72"/>
      <c r="B424" s="34" t="s">
        <v>52</v>
      </c>
      <c r="C424" s="35">
        <v>6</v>
      </c>
      <c r="D424" s="51">
        <v>20</v>
      </c>
      <c r="E424" s="51">
        <v>20</v>
      </c>
      <c r="F424" s="52">
        <v>90</v>
      </c>
      <c r="G424" s="24"/>
    </row>
    <row r="425" spans="1:7" x14ac:dyDescent="0.2">
      <c r="A425" s="72"/>
      <c r="B425" s="34" t="s">
        <v>53</v>
      </c>
      <c r="C425" s="35">
        <v>1</v>
      </c>
      <c r="D425" s="51">
        <v>3.3333333333333335</v>
      </c>
      <c r="E425" s="51">
        <v>3.3333333333333335</v>
      </c>
      <c r="F425" s="52">
        <v>93.333333333333329</v>
      </c>
      <c r="G425" s="24"/>
    </row>
    <row r="426" spans="1:7" x14ac:dyDescent="0.2">
      <c r="A426" s="72"/>
      <c r="B426" s="34" t="s">
        <v>54</v>
      </c>
      <c r="C426" s="35">
        <v>2</v>
      </c>
      <c r="D426" s="51">
        <v>6.666666666666667</v>
      </c>
      <c r="E426" s="51">
        <v>6.666666666666667</v>
      </c>
      <c r="F426" s="52">
        <v>100</v>
      </c>
      <c r="G426" s="24"/>
    </row>
    <row r="427" spans="1:7" ht="15" thickBot="1" x14ac:dyDescent="0.25">
      <c r="A427" s="76"/>
      <c r="B427" s="53" t="s">
        <v>36</v>
      </c>
      <c r="C427" s="45">
        <v>30</v>
      </c>
      <c r="D427" s="54">
        <v>100</v>
      </c>
      <c r="E427" s="54">
        <v>100</v>
      </c>
      <c r="F427" s="55"/>
      <c r="G427" s="24"/>
    </row>
  </sheetData>
  <mergeCells count="107">
    <mergeCell ref="A206:F206"/>
    <mergeCell ref="A208:A212"/>
    <mergeCell ref="A214:F214"/>
    <mergeCell ref="A216:A221"/>
    <mergeCell ref="A223:F223"/>
    <mergeCell ref="A324:F324"/>
    <mergeCell ref="A326:A331"/>
    <mergeCell ref="A333:B333"/>
    <mergeCell ref="A335:F335"/>
    <mergeCell ref="A289:A293"/>
    <mergeCell ref="A295:F295"/>
    <mergeCell ref="A297:A302"/>
    <mergeCell ref="A41:F41"/>
    <mergeCell ref="A43:A47"/>
    <mergeCell ref="A49:F49"/>
    <mergeCell ref="A51:A68"/>
    <mergeCell ref="A2:AV2"/>
    <mergeCell ref="A4:A5"/>
    <mergeCell ref="A6:B6"/>
    <mergeCell ref="A7:B7"/>
    <mergeCell ref="A8:B8"/>
    <mergeCell ref="A9:B9"/>
    <mergeCell ref="A10:B10"/>
    <mergeCell ref="A12:F12"/>
    <mergeCell ref="A14:A16"/>
    <mergeCell ref="A18:F18"/>
    <mergeCell ref="A22:F22"/>
    <mergeCell ref="A24:A26"/>
    <mergeCell ref="A28:F28"/>
    <mergeCell ref="A30:A33"/>
    <mergeCell ref="A35:F35"/>
    <mergeCell ref="A37:A39"/>
    <mergeCell ref="A145:F145"/>
    <mergeCell ref="A147:A151"/>
    <mergeCell ref="A153:F153"/>
    <mergeCell ref="A155:A159"/>
    <mergeCell ref="A161:F161"/>
    <mergeCell ref="A163:A167"/>
    <mergeCell ref="A70:F70"/>
    <mergeCell ref="A72:A77"/>
    <mergeCell ref="A79:F79"/>
    <mergeCell ref="A81:A86"/>
    <mergeCell ref="A88:F88"/>
    <mergeCell ref="A90:A95"/>
    <mergeCell ref="A97:F97"/>
    <mergeCell ref="A99:A103"/>
    <mergeCell ref="A105:B105"/>
    <mergeCell ref="A107:F107"/>
    <mergeCell ref="A109:A114"/>
    <mergeCell ref="A116:F116"/>
    <mergeCell ref="A118:A123"/>
    <mergeCell ref="A125:B125"/>
    <mergeCell ref="A127:F127"/>
    <mergeCell ref="A129:A134"/>
    <mergeCell ref="A136:F136"/>
    <mergeCell ref="A138:A143"/>
    <mergeCell ref="A169:F169"/>
    <mergeCell ref="A171:A176"/>
    <mergeCell ref="A178:B178"/>
    <mergeCell ref="A180:F180"/>
    <mergeCell ref="A182:A187"/>
    <mergeCell ref="A189:F189"/>
    <mergeCell ref="A191:A195"/>
    <mergeCell ref="A197:F197"/>
    <mergeCell ref="A199:A204"/>
    <mergeCell ref="A384:A389"/>
    <mergeCell ref="A304:B304"/>
    <mergeCell ref="A306:F306"/>
    <mergeCell ref="A308:A313"/>
    <mergeCell ref="A315:F315"/>
    <mergeCell ref="A317:A322"/>
    <mergeCell ref="A225:A229"/>
    <mergeCell ref="A231:F231"/>
    <mergeCell ref="A233:A238"/>
    <mergeCell ref="A240:F240"/>
    <mergeCell ref="A242:A247"/>
    <mergeCell ref="A249:F249"/>
    <mergeCell ref="A251:A256"/>
    <mergeCell ref="A258:F258"/>
    <mergeCell ref="A260:A265"/>
    <mergeCell ref="A337:A342"/>
    <mergeCell ref="A344:F344"/>
    <mergeCell ref="A346:A351"/>
    <mergeCell ref="A267:F267"/>
    <mergeCell ref="A269:A274"/>
    <mergeCell ref="A276:B276"/>
    <mergeCell ref="A278:F278"/>
    <mergeCell ref="A280:A285"/>
    <mergeCell ref="A287:F287"/>
    <mergeCell ref="A391:B391"/>
    <mergeCell ref="A393:F393"/>
    <mergeCell ref="A395:A400"/>
    <mergeCell ref="A402:F402"/>
    <mergeCell ref="A404:A409"/>
    <mergeCell ref="A411:F411"/>
    <mergeCell ref="A413:A418"/>
    <mergeCell ref="A420:F420"/>
    <mergeCell ref="A422:A427"/>
    <mergeCell ref="A353:F353"/>
    <mergeCell ref="A355:A359"/>
    <mergeCell ref="A361:B361"/>
    <mergeCell ref="A363:F363"/>
    <mergeCell ref="A365:A369"/>
    <mergeCell ref="A371:F371"/>
    <mergeCell ref="A373:A378"/>
    <mergeCell ref="A380:B380"/>
    <mergeCell ref="A382:F38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26" zoomScaleNormal="100" workbookViewId="0">
      <selection activeCell="I38" sqref="I38"/>
    </sheetView>
  </sheetViews>
  <sheetFormatPr defaultRowHeight="24" x14ac:dyDescent="0.55000000000000004"/>
  <cols>
    <col min="1" max="1" width="25" style="3" customWidth="1"/>
    <col min="2" max="16384" width="9" style="3"/>
  </cols>
  <sheetData>
    <row r="1" spans="1:3" x14ac:dyDescent="0.55000000000000004">
      <c r="A1" s="4" t="s">
        <v>55</v>
      </c>
      <c r="B1" s="4" t="s">
        <v>56</v>
      </c>
      <c r="C1" s="4" t="s">
        <v>57</v>
      </c>
    </row>
    <row r="2" spans="1:3" x14ac:dyDescent="0.55000000000000004">
      <c r="A2" s="5" t="s">
        <v>0</v>
      </c>
      <c r="B2" s="5"/>
      <c r="C2" s="5"/>
    </row>
    <row r="3" spans="1:3" x14ac:dyDescent="0.55000000000000004">
      <c r="A3" s="6" t="s">
        <v>58</v>
      </c>
      <c r="B3" s="5">
        <v>16</v>
      </c>
      <c r="C3" s="5">
        <v>53.3</v>
      </c>
    </row>
    <row r="4" spans="1:3" x14ac:dyDescent="0.55000000000000004">
      <c r="A4" s="6" t="s">
        <v>59</v>
      </c>
      <c r="B4" s="5">
        <v>14</v>
      </c>
      <c r="C4" s="5">
        <v>46.7</v>
      </c>
    </row>
    <row r="5" spans="1:3" x14ac:dyDescent="0.55000000000000004">
      <c r="A5" s="5" t="s">
        <v>1</v>
      </c>
      <c r="B5" s="5"/>
      <c r="C5" s="5"/>
    </row>
    <row r="6" spans="1:3" x14ac:dyDescent="0.55000000000000004">
      <c r="A6" s="6" t="s">
        <v>60</v>
      </c>
      <c r="B6" s="5">
        <v>30</v>
      </c>
      <c r="C6" s="5">
        <v>100</v>
      </c>
    </row>
    <row r="7" spans="1:3" x14ac:dyDescent="0.55000000000000004">
      <c r="A7" s="5" t="s">
        <v>2</v>
      </c>
      <c r="B7" s="5"/>
      <c r="C7" s="5"/>
    </row>
    <row r="8" spans="1:3" x14ac:dyDescent="0.55000000000000004">
      <c r="A8" s="6" t="s">
        <v>61</v>
      </c>
      <c r="B8" s="5">
        <v>19</v>
      </c>
      <c r="C8" s="5">
        <v>63.3</v>
      </c>
    </row>
    <row r="9" spans="1:3" x14ac:dyDescent="0.55000000000000004">
      <c r="A9" s="6" t="s">
        <v>62</v>
      </c>
      <c r="B9" s="5">
        <v>11</v>
      </c>
      <c r="C9" s="5">
        <v>36.700000000000003</v>
      </c>
    </row>
    <row r="10" spans="1:3" x14ac:dyDescent="0.55000000000000004">
      <c r="A10" s="5" t="s">
        <v>3</v>
      </c>
      <c r="B10" s="5"/>
      <c r="C10" s="5"/>
    </row>
    <row r="11" spans="1:3" x14ac:dyDescent="0.55000000000000004">
      <c r="A11" s="6" t="s">
        <v>63</v>
      </c>
      <c r="B11" s="5">
        <v>22</v>
      </c>
      <c r="C11" s="7">
        <v>73.3</v>
      </c>
    </row>
    <row r="12" spans="1:3" x14ac:dyDescent="0.55000000000000004">
      <c r="A12" s="6" t="s">
        <v>64</v>
      </c>
      <c r="B12" s="5">
        <v>7</v>
      </c>
      <c r="C12" s="7">
        <v>23.3</v>
      </c>
    </row>
    <row r="13" spans="1:3" x14ac:dyDescent="0.55000000000000004">
      <c r="A13" s="6" t="s">
        <v>65</v>
      </c>
      <c r="B13" s="5">
        <v>1</v>
      </c>
      <c r="C13" s="7">
        <v>3.3</v>
      </c>
    </row>
    <row r="14" spans="1:3" x14ac:dyDescent="0.55000000000000004">
      <c r="A14" s="5" t="s">
        <v>4</v>
      </c>
      <c r="B14" s="5"/>
      <c r="C14" s="5"/>
    </row>
    <row r="15" spans="1:3" ht="48" x14ac:dyDescent="0.55000000000000004">
      <c r="A15" s="8" t="s">
        <v>66</v>
      </c>
      <c r="B15" s="9">
        <v>27</v>
      </c>
      <c r="C15" s="7">
        <v>90</v>
      </c>
    </row>
    <row r="16" spans="1:3" x14ac:dyDescent="0.55000000000000004">
      <c r="A16" s="8" t="s">
        <v>67</v>
      </c>
      <c r="B16" s="9">
        <v>3</v>
      </c>
      <c r="C16" s="7">
        <v>10</v>
      </c>
    </row>
    <row r="17" spans="1:12" x14ac:dyDescent="0.55000000000000004">
      <c r="A17" s="5" t="s">
        <v>68</v>
      </c>
      <c r="B17" s="5"/>
      <c r="C17" s="5"/>
    </row>
    <row r="18" spans="1:12" x14ac:dyDescent="0.55000000000000004">
      <c r="A18" s="8" t="s">
        <v>69</v>
      </c>
      <c r="B18" s="9">
        <v>22</v>
      </c>
      <c r="C18" s="7">
        <v>73.3</v>
      </c>
    </row>
    <row r="19" spans="1:12" x14ac:dyDescent="0.55000000000000004">
      <c r="A19" s="8" t="s">
        <v>70</v>
      </c>
      <c r="B19" s="9">
        <v>5</v>
      </c>
      <c r="C19" s="7">
        <v>16.7</v>
      </c>
    </row>
    <row r="20" spans="1:12" x14ac:dyDescent="0.55000000000000004">
      <c r="A20" s="8" t="s">
        <v>71</v>
      </c>
      <c r="B20" s="9">
        <v>1</v>
      </c>
      <c r="C20" s="7">
        <v>3.3</v>
      </c>
    </row>
    <row r="21" spans="1:12" x14ac:dyDescent="0.55000000000000004">
      <c r="A21" s="8" t="s">
        <v>72</v>
      </c>
      <c r="B21" s="9">
        <v>2</v>
      </c>
      <c r="C21" s="7">
        <v>6.7</v>
      </c>
    </row>
    <row r="22" spans="1:12" x14ac:dyDescent="0.55000000000000004">
      <c r="A22" s="5" t="s">
        <v>5</v>
      </c>
      <c r="B22" s="5"/>
      <c r="C22" s="5"/>
    </row>
    <row r="23" spans="1:12" x14ac:dyDescent="0.55000000000000004">
      <c r="A23" s="10" t="s">
        <v>73</v>
      </c>
      <c r="B23" s="9">
        <v>3</v>
      </c>
      <c r="C23" s="7">
        <v>10</v>
      </c>
      <c r="H23" s="5" t="s">
        <v>5</v>
      </c>
      <c r="K23" s="3" t="s">
        <v>56</v>
      </c>
      <c r="L23" s="3" t="s">
        <v>57</v>
      </c>
    </row>
    <row r="24" spans="1:12" x14ac:dyDescent="0.55000000000000004">
      <c r="A24" s="11">
        <v>2500</v>
      </c>
      <c r="B24" s="9">
        <v>1</v>
      </c>
      <c r="C24" s="7">
        <v>3.3</v>
      </c>
      <c r="D24" s="63" t="s">
        <v>205</v>
      </c>
      <c r="H24" s="68" t="s">
        <v>205</v>
      </c>
      <c r="K24" s="3">
        <v>6</v>
      </c>
      <c r="L24" s="3">
        <v>20</v>
      </c>
    </row>
    <row r="25" spans="1:12" x14ac:dyDescent="0.55000000000000004">
      <c r="A25" s="11">
        <v>2916</v>
      </c>
      <c r="B25" s="9">
        <v>1</v>
      </c>
      <c r="C25" s="7">
        <v>3.3</v>
      </c>
      <c r="D25" s="63" t="s">
        <v>205</v>
      </c>
      <c r="H25" s="68" t="s">
        <v>200</v>
      </c>
      <c r="K25" s="3">
        <v>9</v>
      </c>
      <c r="L25" s="3">
        <v>30</v>
      </c>
    </row>
    <row r="26" spans="1:12" x14ac:dyDescent="0.55000000000000004">
      <c r="A26" s="11">
        <v>3000</v>
      </c>
      <c r="B26" s="9">
        <v>3</v>
      </c>
      <c r="C26" s="7">
        <v>10</v>
      </c>
      <c r="D26" s="63" t="s">
        <v>205</v>
      </c>
      <c r="H26" s="68" t="s">
        <v>201</v>
      </c>
      <c r="K26" s="3">
        <v>3</v>
      </c>
      <c r="L26" s="3">
        <v>10</v>
      </c>
    </row>
    <row r="27" spans="1:12" x14ac:dyDescent="0.55000000000000004">
      <c r="A27" s="11">
        <v>5000</v>
      </c>
      <c r="B27" s="9">
        <v>1</v>
      </c>
      <c r="C27" s="7">
        <v>3.3</v>
      </c>
      <c r="D27" s="63" t="s">
        <v>205</v>
      </c>
      <c r="H27" s="68" t="s">
        <v>202</v>
      </c>
      <c r="K27" s="3">
        <v>6</v>
      </c>
      <c r="L27" s="3">
        <v>20</v>
      </c>
    </row>
    <row r="28" spans="1:12" x14ac:dyDescent="0.55000000000000004">
      <c r="A28" s="11">
        <v>6000</v>
      </c>
      <c r="B28" s="9">
        <v>2</v>
      </c>
      <c r="C28" s="7">
        <v>6.7</v>
      </c>
      <c r="D28" s="63" t="s">
        <v>200</v>
      </c>
      <c r="H28" s="68" t="s">
        <v>203</v>
      </c>
      <c r="K28" s="3">
        <v>0</v>
      </c>
      <c r="L28" s="3">
        <v>0</v>
      </c>
    </row>
    <row r="29" spans="1:12" x14ac:dyDescent="0.55000000000000004">
      <c r="A29" s="11">
        <v>8000</v>
      </c>
      <c r="B29" s="9">
        <v>1</v>
      </c>
      <c r="C29" s="7">
        <v>3.3</v>
      </c>
      <c r="D29" s="63" t="s">
        <v>200</v>
      </c>
      <c r="H29" s="68" t="s">
        <v>204</v>
      </c>
      <c r="K29" s="3">
        <v>3</v>
      </c>
      <c r="L29" s="3">
        <v>10</v>
      </c>
    </row>
    <row r="30" spans="1:12" x14ac:dyDescent="0.55000000000000004">
      <c r="A30" s="11">
        <v>8333</v>
      </c>
      <c r="B30" s="9">
        <v>1</v>
      </c>
      <c r="C30" s="7">
        <v>3.3</v>
      </c>
      <c r="D30" s="63" t="s">
        <v>200</v>
      </c>
      <c r="H30" s="3" t="s">
        <v>206</v>
      </c>
      <c r="K30" s="3">
        <v>3</v>
      </c>
      <c r="L30" s="64">
        <v>10</v>
      </c>
    </row>
    <row r="31" spans="1:12" x14ac:dyDescent="0.55000000000000004">
      <c r="A31" s="11">
        <v>9000</v>
      </c>
      <c r="B31" s="9">
        <v>3</v>
      </c>
      <c r="C31" s="7">
        <v>10</v>
      </c>
      <c r="D31" s="63" t="s">
        <v>200</v>
      </c>
      <c r="K31" s="3">
        <f>SUM(K24:K30)</f>
        <v>30</v>
      </c>
      <c r="L31" s="3">
        <f>SUM(L24:L30)</f>
        <v>100</v>
      </c>
    </row>
    <row r="32" spans="1:12" x14ac:dyDescent="0.55000000000000004">
      <c r="A32" s="11">
        <v>10000</v>
      </c>
      <c r="B32" s="9">
        <v>2</v>
      </c>
      <c r="C32" s="7">
        <v>6.7</v>
      </c>
      <c r="D32" s="63" t="s">
        <v>200</v>
      </c>
    </row>
    <row r="33" spans="1:13" x14ac:dyDescent="0.55000000000000004">
      <c r="A33" s="11">
        <v>12000</v>
      </c>
      <c r="B33" s="9">
        <v>1</v>
      </c>
      <c r="C33" s="7">
        <v>3.3</v>
      </c>
      <c r="D33" s="63" t="s">
        <v>201</v>
      </c>
      <c r="H33" s="67"/>
      <c r="K33" s="3">
        <v>0</v>
      </c>
    </row>
    <row r="34" spans="1:13" x14ac:dyDescent="0.55000000000000004">
      <c r="A34" s="11">
        <v>15000</v>
      </c>
      <c r="B34" s="9">
        <v>2</v>
      </c>
      <c r="C34" s="7">
        <v>6.7</v>
      </c>
      <c r="D34" s="63" t="s">
        <v>201</v>
      </c>
      <c r="H34" s="67" t="s">
        <v>207</v>
      </c>
      <c r="K34" s="3">
        <v>1</v>
      </c>
    </row>
    <row r="35" spans="1:13" x14ac:dyDescent="0.55000000000000004">
      <c r="A35" s="11">
        <v>18000</v>
      </c>
      <c r="B35" s="9">
        <v>1</v>
      </c>
      <c r="C35" s="7">
        <v>3.3</v>
      </c>
      <c r="D35" s="63" t="s">
        <v>202</v>
      </c>
      <c r="H35" s="67" t="s">
        <v>208</v>
      </c>
      <c r="K35" s="3">
        <v>10</v>
      </c>
      <c r="M35" s="3" t="s">
        <v>211</v>
      </c>
    </row>
    <row r="36" spans="1:13" x14ac:dyDescent="0.55000000000000004">
      <c r="A36" s="11">
        <v>20000</v>
      </c>
      <c r="B36" s="9">
        <v>5</v>
      </c>
      <c r="C36" s="7">
        <v>16.7</v>
      </c>
      <c r="D36" s="63" t="s">
        <v>202</v>
      </c>
      <c r="H36" s="67" t="s">
        <v>209</v>
      </c>
      <c r="K36" s="3">
        <v>5</v>
      </c>
    </row>
    <row r="37" spans="1:13" x14ac:dyDescent="0.55000000000000004">
      <c r="A37" s="11">
        <v>30000</v>
      </c>
      <c r="B37" s="9">
        <v>1</v>
      </c>
      <c r="C37" s="7">
        <v>3.3</v>
      </c>
      <c r="D37" s="63" t="s">
        <v>204</v>
      </c>
    </row>
    <row r="38" spans="1:13" x14ac:dyDescent="0.55000000000000004">
      <c r="A38" s="11">
        <v>40000</v>
      </c>
      <c r="B38" s="9">
        <v>1</v>
      </c>
      <c r="C38" s="7">
        <v>3.3</v>
      </c>
      <c r="D38" s="63" t="s">
        <v>204</v>
      </c>
    </row>
    <row r="39" spans="1:13" x14ac:dyDescent="0.55000000000000004">
      <c r="A39" s="11">
        <v>150000</v>
      </c>
      <c r="B39" s="9">
        <v>1</v>
      </c>
      <c r="C39" s="7">
        <v>3.3</v>
      </c>
      <c r="D39" s="63" t="s">
        <v>204</v>
      </c>
    </row>
    <row r="41" spans="1:13" ht="304.5" x14ac:dyDescent="0.55000000000000004">
      <c r="A41" s="66" t="s">
        <v>210</v>
      </c>
      <c r="D41" s="65"/>
    </row>
  </sheetData>
  <hyperlinks>
    <hyperlink ref="A41" r:id="rId1" location="_ftn3" display="https://www.the101.world/inequality-in-the-21st-century/ - _ftn3"/>
  </hyperlinks>
  <pageMargins left="0.7" right="0.7" top="0.75" bottom="0.75" header="0.3" footer="0.3"/>
  <pageSetup paperSize="9" orientation="portrait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pane ySplit="1" topLeftCell="A2" activePane="bottomLeft" state="frozen"/>
      <selection pane="bottomLeft" activeCell="G1" sqref="G1:J10"/>
    </sheetView>
  </sheetViews>
  <sheetFormatPr defaultRowHeight="14.25" x14ac:dyDescent="0.2"/>
  <cols>
    <col min="1" max="1" width="32" customWidth="1"/>
    <col min="10" max="10" width="11.25" customWidth="1"/>
  </cols>
  <sheetData>
    <row r="1" spans="1:10" s="13" customFormat="1" ht="57" x14ac:dyDescent="0.2">
      <c r="A1" s="18" t="s">
        <v>74</v>
      </c>
      <c r="B1" s="18" t="s">
        <v>49</v>
      </c>
      <c r="C1" s="18" t="s">
        <v>48</v>
      </c>
      <c r="D1" s="18" t="s">
        <v>47</v>
      </c>
      <c r="E1" s="18" t="s">
        <v>46</v>
      </c>
      <c r="F1" s="18" t="s">
        <v>45</v>
      </c>
      <c r="G1" s="19" t="s">
        <v>76</v>
      </c>
      <c r="H1" s="19" t="s">
        <v>77</v>
      </c>
      <c r="I1" s="19" t="s">
        <v>78</v>
      </c>
      <c r="J1" s="19" t="s">
        <v>79</v>
      </c>
    </row>
    <row r="2" spans="1:10" ht="28.5" x14ac:dyDescent="0.2">
      <c r="A2" s="14" t="s">
        <v>6</v>
      </c>
      <c r="B2" s="15">
        <v>5</v>
      </c>
      <c r="C2" s="15">
        <v>2</v>
      </c>
      <c r="D2" s="15">
        <v>20</v>
      </c>
      <c r="E2" s="15">
        <v>1</v>
      </c>
      <c r="F2" s="15">
        <v>2</v>
      </c>
      <c r="G2" s="15">
        <f>SUM(B2:F2)</f>
        <v>30</v>
      </c>
      <c r="H2" s="16">
        <f>((5*B2)+(4*C2)+(3*D2)+(2*E2)+(1* F2))/G2</f>
        <v>3.2333333333333334</v>
      </c>
      <c r="I2" s="16">
        <f>SQRT(((25* B2)+(16*C2)+(9*D2)+(4*E2)+(1*F2))/G2-(H2^2))</f>
        <v>0.9893881386437221</v>
      </c>
      <c r="J2" s="15" t="str">
        <f>IF(H2&gt;=4.21,"มากที่สุด",IF(H2&gt;=3.41,"มาก",IF(H2&gt;=2.61,"ปานกลาง",IF(H2&gt;=1.81,"น้อย",IF(H2&gt;=1,"น้อยที่สุด")))))</f>
        <v>ปานกลาง</v>
      </c>
    </row>
    <row r="3" spans="1:10" ht="28.5" x14ac:dyDescent="0.2">
      <c r="A3" s="14" t="s">
        <v>7</v>
      </c>
      <c r="B3" s="15">
        <v>10</v>
      </c>
      <c r="C3" s="15">
        <v>8</v>
      </c>
      <c r="D3" s="15">
        <v>7</v>
      </c>
      <c r="E3" s="15">
        <v>2</v>
      </c>
      <c r="F3" s="15">
        <v>3</v>
      </c>
      <c r="G3" s="15">
        <f t="shared" ref="G3:G10" si="0">SUM(B3:F3)</f>
        <v>30</v>
      </c>
      <c r="H3" s="16">
        <f t="shared" ref="H3:H10" si="1">((5*B3)+(4*C3)+(3*D3)+(2*E3)+(1* F3))/G3</f>
        <v>3.6666666666666665</v>
      </c>
      <c r="I3" s="16">
        <f t="shared" ref="I3:I10" si="2">SQRT(((25* B3)+(16*C3)+(9*D3)+(4*E3)+(1*F3))/G3-(H3^2))</f>
        <v>1.2736648783028539</v>
      </c>
      <c r="J3" s="15" t="str">
        <f t="shared" ref="J3:J10" si="3">IF(H3&gt;=4.21,"มากที่สุด",IF(H3&gt;=3.41,"มาก",IF(H3&gt;=2.61,"ปานกลาง",IF(H3&gt;=1.81,"น้อย",IF(H3&gt;=1,"น้อยที่สุด")))))</f>
        <v>มาก</v>
      </c>
    </row>
    <row r="4" spans="1:10" ht="28.5" x14ac:dyDescent="0.2">
      <c r="A4" s="14" t="s">
        <v>8</v>
      </c>
      <c r="B4" s="15">
        <v>9</v>
      </c>
      <c r="C4" s="15">
        <v>13</v>
      </c>
      <c r="D4" s="15">
        <v>6</v>
      </c>
      <c r="E4" s="15">
        <v>1</v>
      </c>
      <c r="F4" s="15">
        <v>1</v>
      </c>
      <c r="G4" s="15">
        <f t="shared" si="0"/>
        <v>30</v>
      </c>
      <c r="H4" s="16">
        <f t="shared" si="1"/>
        <v>3.9333333333333331</v>
      </c>
      <c r="I4" s="16">
        <f t="shared" si="2"/>
        <v>0.96378881965339713</v>
      </c>
      <c r="J4" s="15" t="str">
        <f t="shared" si="3"/>
        <v>มาก</v>
      </c>
    </row>
    <row r="5" spans="1:10" x14ac:dyDescent="0.2">
      <c r="A5" s="14" t="s">
        <v>9</v>
      </c>
      <c r="B5" s="15">
        <v>13</v>
      </c>
      <c r="C5" s="15">
        <v>11</v>
      </c>
      <c r="D5" s="15">
        <v>3</v>
      </c>
      <c r="E5" s="15">
        <v>1</v>
      </c>
      <c r="F5" s="15">
        <v>0</v>
      </c>
      <c r="G5" s="15">
        <f t="shared" si="0"/>
        <v>28</v>
      </c>
      <c r="H5" s="16">
        <f t="shared" si="1"/>
        <v>4.2857142857142856</v>
      </c>
      <c r="I5" s="16">
        <f t="shared" si="2"/>
        <v>0.79539490897571852</v>
      </c>
      <c r="J5" s="15" t="str">
        <f t="shared" si="3"/>
        <v>มากที่สุด</v>
      </c>
    </row>
    <row r="6" spans="1:10" ht="28.5" x14ac:dyDescent="0.2">
      <c r="A6" s="14" t="s">
        <v>10</v>
      </c>
      <c r="B6" s="15">
        <v>13</v>
      </c>
      <c r="C6" s="15">
        <v>9</v>
      </c>
      <c r="D6" s="15">
        <v>5</v>
      </c>
      <c r="E6" s="15">
        <v>2</v>
      </c>
      <c r="F6" s="15">
        <v>1</v>
      </c>
      <c r="G6" s="15">
        <f t="shared" si="0"/>
        <v>30</v>
      </c>
      <c r="H6" s="16">
        <f t="shared" si="1"/>
        <v>4.0333333333333332</v>
      </c>
      <c r="I6" s="16">
        <f t="shared" si="2"/>
        <v>1.0796089827134436</v>
      </c>
      <c r="J6" s="15" t="str">
        <f t="shared" si="3"/>
        <v>มาก</v>
      </c>
    </row>
    <row r="7" spans="1:10" ht="28.5" x14ac:dyDescent="0.2">
      <c r="A7" s="14" t="s">
        <v>11</v>
      </c>
      <c r="B7" s="15">
        <v>9</v>
      </c>
      <c r="C7" s="15">
        <v>10</v>
      </c>
      <c r="D7" s="15">
        <v>4</v>
      </c>
      <c r="E7" s="15">
        <v>2</v>
      </c>
      <c r="F7" s="15">
        <v>4</v>
      </c>
      <c r="G7" s="15">
        <f t="shared" si="0"/>
        <v>29</v>
      </c>
      <c r="H7" s="16">
        <f t="shared" si="1"/>
        <v>3.6206896551724137</v>
      </c>
      <c r="I7" s="16">
        <f t="shared" si="2"/>
        <v>1.3496817786745468</v>
      </c>
      <c r="J7" s="15" t="str">
        <f t="shared" si="3"/>
        <v>มาก</v>
      </c>
    </row>
    <row r="8" spans="1:10" ht="28.5" x14ac:dyDescent="0.2">
      <c r="A8" s="14" t="s">
        <v>12</v>
      </c>
      <c r="B8" s="15">
        <v>6</v>
      </c>
      <c r="C8" s="15">
        <v>9</v>
      </c>
      <c r="D8" s="15">
        <v>12</v>
      </c>
      <c r="E8" s="15">
        <v>1</v>
      </c>
      <c r="F8" s="15">
        <v>2</v>
      </c>
      <c r="G8" s="15">
        <f t="shared" si="0"/>
        <v>30</v>
      </c>
      <c r="H8" s="16">
        <f t="shared" si="1"/>
        <v>3.5333333333333332</v>
      </c>
      <c r="I8" s="16">
        <f t="shared" si="2"/>
        <v>1.0561986345169907</v>
      </c>
      <c r="J8" s="15" t="str">
        <f t="shared" si="3"/>
        <v>มาก</v>
      </c>
    </row>
    <row r="9" spans="1:10" ht="28.5" x14ac:dyDescent="0.2">
      <c r="A9" s="14" t="s">
        <v>13</v>
      </c>
      <c r="B9" s="15">
        <v>8</v>
      </c>
      <c r="C9" s="15">
        <v>7</v>
      </c>
      <c r="D9" s="15">
        <v>9</v>
      </c>
      <c r="E9" s="15">
        <v>3</v>
      </c>
      <c r="F9" s="15">
        <v>3</v>
      </c>
      <c r="G9" s="15">
        <f t="shared" si="0"/>
        <v>30</v>
      </c>
      <c r="H9" s="16">
        <f t="shared" si="1"/>
        <v>3.4666666666666668</v>
      </c>
      <c r="I9" s="16">
        <f t="shared" si="2"/>
        <v>1.2578641509408799</v>
      </c>
      <c r="J9" s="15" t="str">
        <f t="shared" si="3"/>
        <v>มาก</v>
      </c>
    </row>
    <row r="10" spans="1:10" x14ac:dyDescent="0.2">
      <c r="A10" s="17" t="s">
        <v>75</v>
      </c>
      <c r="B10" s="15">
        <f>SUM(B2:B9)</f>
        <v>73</v>
      </c>
      <c r="C10" s="15">
        <f t="shared" ref="C10:F10" si="4">SUM(C2:C9)</f>
        <v>69</v>
      </c>
      <c r="D10" s="15">
        <f t="shared" si="4"/>
        <v>66</v>
      </c>
      <c r="E10" s="15">
        <f t="shared" si="4"/>
        <v>13</v>
      </c>
      <c r="F10" s="15">
        <f t="shared" si="4"/>
        <v>16</v>
      </c>
      <c r="G10" s="15">
        <f t="shared" si="0"/>
        <v>237</v>
      </c>
      <c r="H10" s="16">
        <f t="shared" si="1"/>
        <v>3.7172995780590719</v>
      </c>
      <c r="I10" s="16">
        <f t="shared" si="2"/>
        <v>1.154808460801644</v>
      </c>
      <c r="J10" s="15" t="str">
        <f t="shared" si="3"/>
        <v>มาก</v>
      </c>
    </row>
    <row r="11" spans="1:10" x14ac:dyDescent="0.2">
      <c r="A11" s="12"/>
      <c r="B11" s="2"/>
      <c r="C11" s="2"/>
      <c r="D11" s="2"/>
      <c r="E11" s="2"/>
      <c r="F11" s="2"/>
    </row>
    <row r="12" spans="1:10" x14ac:dyDescent="0.2">
      <c r="A12" s="12"/>
      <c r="B12" s="2"/>
      <c r="C12" s="2"/>
      <c r="D12" s="2"/>
      <c r="E12" s="2"/>
      <c r="F12" s="2"/>
    </row>
    <row r="13" spans="1:10" x14ac:dyDescent="0.2">
      <c r="A13" s="12"/>
      <c r="B13" s="2"/>
      <c r="C13" s="2"/>
      <c r="D13" s="2"/>
      <c r="E13" s="2"/>
      <c r="F13" s="2"/>
    </row>
    <row r="14" spans="1:10" x14ac:dyDescent="0.2">
      <c r="B14" s="2"/>
      <c r="C14" s="2"/>
      <c r="D14" s="2"/>
      <c r="E14" s="2"/>
      <c r="F14" s="2"/>
    </row>
    <row r="15" spans="1:10" x14ac:dyDescent="0.2">
      <c r="B15" s="2"/>
      <c r="C15" s="2"/>
      <c r="D15" s="2"/>
      <c r="E15" s="2"/>
      <c r="F15" s="2"/>
    </row>
    <row r="16" spans="1:10" x14ac:dyDescent="0.2">
      <c r="B16" s="2"/>
      <c r="C16" s="2"/>
      <c r="D16" s="2"/>
      <c r="E16" s="2"/>
      <c r="F16" s="2"/>
    </row>
    <row r="17" spans="2:6" x14ac:dyDescent="0.2">
      <c r="B17" s="2"/>
      <c r="C17" s="2"/>
      <c r="D17" s="2"/>
      <c r="E17" s="2"/>
      <c r="F17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G1" sqref="G1:J5"/>
    </sheetView>
  </sheetViews>
  <sheetFormatPr defaultRowHeight="14.25" x14ac:dyDescent="0.2"/>
  <cols>
    <col min="1" max="1" width="27.125" style="21" customWidth="1"/>
    <col min="10" max="10" width="10.25" customWidth="1"/>
  </cols>
  <sheetData>
    <row r="1" spans="1:10" ht="57" x14ac:dyDescent="0.2">
      <c r="A1" s="20" t="s">
        <v>74</v>
      </c>
      <c r="B1" s="18" t="s">
        <v>49</v>
      </c>
      <c r="C1" s="18" t="s">
        <v>48</v>
      </c>
      <c r="D1" s="18" t="s">
        <v>47</v>
      </c>
      <c r="E1" s="18" t="s">
        <v>46</v>
      </c>
      <c r="F1" s="18" t="s">
        <v>45</v>
      </c>
      <c r="G1" s="19" t="s">
        <v>76</v>
      </c>
      <c r="H1" s="19" t="s">
        <v>77</v>
      </c>
      <c r="I1" s="19" t="s">
        <v>78</v>
      </c>
      <c r="J1" s="19" t="s">
        <v>79</v>
      </c>
    </row>
    <row r="2" spans="1:10" ht="42.75" x14ac:dyDescent="0.2">
      <c r="A2" s="22" t="s">
        <v>14</v>
      </c>
      <c r="B2" s="15">
        <v>16</v>
      </c>
      <c r="C2" s="15">
        <v>7</v>
      </c>
      <c r="D2" s="15">
        <v>6</v>
      </c>
      <c r="E2" s="15">
        <v>0</v>
      </c>
      <c r="F2" s="15">
        <v>1</v>
      </c>
      <c r="G2" s="15">
        <f>SUM(B2:F2)</f>
        <v>30</v>
      </c>
      <c r="H2" s="16">
        <f>((5*B2)+(4*C2)+(3*D2)+(2*E2)+(1* F2))/G2</f>
        <v>4.2333333333333334</v>
      </c>
      <c r="I2" s="16">
        <f>SQRT(((25* B2)+(16*C2)+(9*D2)+(4*E2)+(1*F2))/G2-(H2^2))</f>
        <v>0.98938813864372033</v>
      </c>
      <c r="J2" s="15" t="str">
        <f>IF(H2&gt;=4.21,"มากที่สุด",IF(H2&gt;=3.41,"มาก",IF(H2&gt;=2.61,"ปานกลาง",IF(H2&gt;=1.81,"น้อย",IF(H2&gt;=1,"น้อยที่สุด")))))</f>
        <v>มากที่สุด</v>
      </c>
    </row>
    <row r="3" spans="1:10" ht="28.5" x14ac:dyDescent="0.2">
      <c r="A3" s="22" t="s">
        <v>15</v>
      </c>
      <c r="B3" s="15">
        <v>17</v>
      </c>
      <c r="C3" s="15">
        <v>7</v>
      </c>
      <c r="D3" s="15">
        <v>5</v>
      </c>
      <c r="E3" s="15">
        <v>0</v>
      </c>
      <c r="F3" s="15">
        <v>1</v>
      </c>
      <c r="G3" s="15">
        <f t="shared" ref="G3:G5" si="0">SUM(B3:F3)</f>
        <v>30</v>
      </c>
      <c r="H3" s="16">
        <f t="shared" ref="H3:H5" si="1">((5*B3)+(4*C3)+(3*D3)+(2*E3)+(1* F3))/G3</f>
        <v>4.3</v>
      </c>
      <c r="I3" s="16">
        <f>SQRT(((25* B3)+(16*C3)+(9*D3)+(4*E3)+(1*F3))/G3-(H3^2))</f>
        <v>0.9712534856222319</v>
      </c>
      <c r="J3" s="15" t="str">
        <f t="shared" ref="J3:J5" si="2">IF(H3&gt;=4.21,"มากที่สุด",IF(H3&gt;=3.41,"มาก",IF(H3&gt;=2.61,"ปานกลาง",IF(H3&gt;=1.81,"น้อย",IF(H3&gt;=1,"น้อยที่สุด")))))</f>
        <v>มากที่สุด</v>
      </c>
    </row>
    <row r="4" spans="1:10" ht="28.5" x14ac:dyDescent="0.2">
      <c r="A4" s="22" t="s">
        <v>16</v>
      </c>
      <c r="B4" s="15">
        <v>19</v>
      </c>
      <c r="C4" s="15">
        <v>5</v>
      </c>
      <c r="D4" s="15">
        <v>5</v>
      </c>
      <c r="E4" s="15">
        <v>0</v>
      </c>
      <c r="F4" s="15">
        <v>1</v>
      </c>
      <c r="G4" s="15">
        <f t="shared" si="0"/>
        <v>30</v>
      </c>
      <c r="H4" s="16">
        <f t="shared" si="1"/>
        <v>4.3666666666666663</v>
      </c>
      <c r="I4" s="16">
        <f t="shared" ref="I4:I5" si="3">SQRT(((25* B4)+(16*C4)+(9*D4)+(4*E4)+(1*F4))/G4-(H4^2))</f>
        <v>0.98262686486558104</v>
      </c>
      <c r="J4" s="15" t="str">
        <f t="shared" si="2"/>
        <v>มากที่สุด</v>
      </c>
    </row>
    <row r="5" spans="1:10" x14ac:dyDescent="0.2">
      <c r="A5" s="17" t="s">
        <v>75</v>
      </c>
      <c r="B5" s="15">
        <f>SUM(B2:B4)</f>
        <v>52</v>
      </c>
      <c r="C5" s="15">
        <f t="shared" ref="C5:F5" si="4">SUM(C2:C4)</f>
        <v>19</v>
      </c>
      <c r="D5" s="15">
        <f t="shared" si="4"/>
        <v>16</v>
      </c>
      <c r="E5" s="15">
        <f t="shared" si="4"/>
        <v>0</v>
      </c>
      <c r="F5" s="15">
        <f t="shared" si="4"/>
        <v>3</v>
      </c>
      <c r="G5" s="15">
        <f t="shared" si="0"/>
        <v>90</v>
      </c>
      <c r="H5" s="16">
        <f t="shared" si="1"/>
        <v>4.3</v>
      </c>
      <c r="I5" s="16">
        <f t="shared" si="3"/>
        <v>0.98262686486557926</v>
      </c>
      <c r="J5" s="15" t="str">
        <f t="shared" si="2"/>
        <v>มากที่สุด</v>
      </c>
    </row>
    <row r="6" spans="1:10" x14ac:dyDescent="0.2">
      <c r="B6" s="2"/>
      <c r="C6" s="2"/>
      <c r="D6" s="2"/>
      <c r="E6" s="2"/>
      <c r="F6" s="2"/>
      <c r="G6" s="2"/>
      <c r="H6" s="2"/>
      <c r="I6" s="2"/>
      <c r="J6" s="2"/>
    </row>
    <row r="7" spans="1:10" x14ac:dyDescent="0.2">
      <c r="B7" s="2"/>
      <c r="C7" s="2"/>
      <c r="D7" s="2"/>
      <c r="E7" s="2"/>
      <c r="F7" s="2"/>
      <c r="G7" s="2"/>
      <c r="H7" s="2"/>
      <c r="I7" s="2"/>
      <c r="J7" s="2"/>
    </row>
    <row r="8" spans="1:10" x14ac:dyDescent="0.2">
      <c r="B8" s="2"/>
      <c r="C8" s="2"/>
      <c r="D8" s="2"/>
      <c r="E8" s="2"/>
      <c r="F8" s="2"/>
      <c r="G8" s="2"/>
      <c r="H8" s="2"/>
      <c r="I8" s="2"/>
      <c r="J8" s="2"/>
    </row>
    <row r="9" spans="1:10" x14ac:dyDescent="0.2">
      <c r="B9" s="2"/>
      <c r="C9" s="2"/>
      <c r="D9" s="2"/>
      <c r="E9" s="2"/>
      <c r="F9" s="2"/>
      <c r="G9" s="2"/>
      <c r="H9" s="2"/>
      <c r="I9" s="2"/>
      <c r="J9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G1" sqref="G1:J6"/>
    </sheetView>
  </sheetViews>
  <sheetFormatPr defaultRowHeight="14.25" x14ac:dyDescent="0.2"/>
  <cols>
    <col min="1" max="1" width="27.125" style="12" customWidth="1"/>
    <col min="10" max="10" width="10.75" customWidth="1"/>
  </cols>
  <sheetData>
    <row r="1" spans="1:10" ht="57" x14ac:dyDescent="0.2">
      <c r="A1" s="20" t="s">
        <v>74</v>
      </c>
      <c r="B1" s="18" t="s">
        <v>49</v>
      </c>
      <c r="C1" s="18" t="s">
        <v>48</v>
      </c>
      <c r="D1" s="18" t="s">
        <v>47</v>
      </c>
      <c r="E1" s="18" t="s">
        <v>46</v>
      </c>
      <c r="F1" s="18" t="s">
        <v>45</v>
      </c>
      <c r="G1" s="19" t="s">
        <v>76</v>
      </c>
      <c r="H1" s="19" t="s">
        <v>77</v>
      </c>
      <c r="I1" s="19" t="s">
        <v>78</v>
      </c>
      <c r="J1" s="19" t="s">
        <v>79</v>
      </c>
    </row>
    <row r="2" spans="1:10" ht="28.5" x14ac:dyDescent="0.2">
      <c r="A2" s="14" t="s">
        <v>17</v>
      </c>
      <c r="B2" s="15">
        <v>16</v>
      </c>
      <c r="C2" s="15">
        <v>5</v>
      </c>
      <c r="D2" s="15">
        <v>6</v>
      </c>
      <c r="E2" s="15">
        <v>1</v>
      </c>
      <c r="F2" s="15">
        <v>1</v>
      </c>
      <c r="G2" s="15">
        <f>SUM(B2:F2)</f>
        <v>29</v>
      </c>
      <c r="H2" s="16">
        <f>((5*B2)+(4*C2)+(3*D2)+(2*E2)+(1* F2))/G2</f>
        <v>4.1724137931034484</v>
      </c>
      <c r="I2" s="16">
        <f>SQRT(((25* B2)+(16*C2)+(9*D2)+(4*E2)+(1*F2))/G2-(H2^2))</f>
        <v>1.0849746705208458</v>
      </c>
      <c r="J2" s="15" t="str">
        <f>IF(H2&gt;=4.21,"มากที่สุด",IF(H2&gt;=3.41,"มาก",IF(H2&gt;=2.61,"ปานกลาง",IF(H2&gt;=1.81,"น้อย",IF(H2&gt;=1,"น้อยที่สุด")))))</f>
        <v>มาก</v>
      </c>
    </row>
    <row r="3" spans="1:10" ht="28.5" x14ac:dyDescent="0.2">
      <c r="A3" s="14" t="s">
        <v>18</v>
      </c>
      <c r="B3" s="15">
        <v>16</v>
      </c>
      <c r="C3" s="15">
        <v>7</v>
      </c>
      <c r="D3" s="15">
        <v>5</v>
      </c>
      <c r="E3" s="15">
        <v>1</v>
      </c>
      <c r="F3" s="15">
        <v>1</v>
      </c>
      <c r="G3" s="15">
        <f t="shared" ref="G3:G6" si="0">SUM(B3:F3)</f>
        <v>30</v>
      </c>
      <c r="H3" s="16">
        <f t="shared" ref="H3:H6" si="1">((5*B3)+(4*C3)+(3*D3)+(2*E3)+(1* F3))/G3</f>
        <v>4.2</v>
      </c>
      <c r="I3" s="16">
        <f t="shared" ref="I3:I6" si="2">SQRT(((25* B3)+(16*C3)+(9*D3)+(4*E3)+(1*F3))/G3-(H3^2))</f>
        <v>1.0456258094238751</v>
      </c>
      <c r="J3" s="15" t="str">
        <f t="shared" ref="J3:J6" si="3">IF(H3&gt;=4.21,"มากที่สุด",IF(H3&gt;=3.41,"มาก",IF(H3&gt;=2.61,"ปานกลาง",IF(H3&gt;=1.81,"น้อย",IF(H3&gt;=1,"น้อยที่สุด")))))</f>
        <v>มาก</v>
      </c>
    </row>
    <row r="4" spans="1:10" ht="28.5" x14ac:dyDescent="0.2">
      <c r="A4" s="14" t="s">
        <v>19</v>
      </c>
      <c r="B4" s="15">
        <v>4</v>
      </c>
      <c r="C4" s="15">
        <v>5</v>
      </c>
      <c r="D4" s="15">
        <v>14</v>
      </c>
      <c r="E4" s="15">
        <v>7</v>
      </c>
      <c r="F4" s="15">
        <v>0</v>
      </c>
      <c r="G4" s="15">
        <f t="shared" si="0"/>
        <v>30</v>
      </c>
      <c r="H4" s="16">
        <f t="shared" si="1"/>
        <v>3.2</v>
      </c>
      <c r="I4" s="16">
        <f t="shared" si="2"/>
        <v>0.94516312525052038</v>
      </c>
      <c r="J4" s="15" t="str">
        <f t="shared" si="3"/>
        <v>ปานกลาง</v>
      </c>
    </row>
    <row r="5" spans="1:10" ht="28.5" x14ac:dyDescent="0.2">
      <c r="A5" s="14" t="s">
        <v>20</v>
      </c>
      <c r="B5" s="15">
        <v>4</v>
      </c>
      <c r="C5" s="15">
        <v>7</v>
      </c>
      <c r="D5" s="15">
        <v>13</v>
      </c>
      <c r="E5" s="15">
        <v>4</v>
      </c>
      <c r="F5" s="15">
        <v>2</v>
      </c>
      <c r="G5" s="15">
        <f t="shared" si="0"/>
        <v>30</v>
      </c>
      <c r="H5" s="16">
        <f t="shared" si="1"/>
        <v>3.2333333333333334</v>
      </c>
      <c r="I5" s="16">
        <f t="shared" si="2"/>
        <v>1.0546194679704248</v>
      </c>
      <c r="J5" s="15" t="str">
        <f t="shared" si="3"/>
        <v>ปานกลาง</v>
      </c>
    </row>
    <row r="6" spans="1:10" x14ac:dyDescent="0.2">
      <c r="A6" s="17" t="s">
        <v>75</v>
      </c>
      <c r="B6" s="15">
        <f>SUM(B2:B5)</f>
        <v>40</v>
      </c>
      <c r="C6" s="15">
        <f t="shared" ref="C6:F6" si="4">SUM(C2:C5)</f>
        <v>24</v>
      </c>
      <c r="D6" s="15">
        <f t="shared" si="4"/>
        <v>38</v>
      </c>
      <c r="E6" s="15">
        <f t="shared" si="4"/>
        <v>13</v>
      </c>
      <c r="F6" s="15">
        <f t="shared" si="4"/>
        <v>4</v>
      </c>
      <c r="G6" s="15">
        <f t="shared" si="0"/>
        <v>119</v>
      </c>
      <c r="H6" s="16">
        <f t="shared" si="1"/>
        <v>3.6974789915966388</v>
      </c>
      <c r="I6" s="16">
        <f t="shared" si="2"/>
        <v>1.1416825402308164</v>
      </c>
      <c r="J6" s="15" t="str">
        <f t="shared" si="3"/>
        <v>มาก</v>
      </c>
    </row>
    <row r="7" spans="1:10" x14ac:dyDescent="0.2">
      <c r="B7" s="2"/>
      <c r="C7" s="2"/>
      <c r="D7" s="2"/>
      <c r="E7" s="2"/>
      <c r="F7" s="2"/>
      <c r="G7" s="2"/>
    </row>
    <row r="8" spans="1:10" x14ac:dyDescent="0.2">
      <c r="B8" s="2"/>
      <c r="C8" s="2"/>
      <c r="D8" s="2"/>
      <c r="E8" s="2"/>
      <c r="F8" s="2"/>
      <c r="G8" s="2"/>
    </row>
    <row r="9" spans="1:10" x14ac:dyDescent="0.2">
      <c r="B9" s="2"/>
      <c r="C9" s="2"/>
      <c r="D9" s="2"/>
      <c r="E9" s="2"/>
      <c r="F9" s="2"/>
      <c r="G9" s="2"/>
    </row>
    <row r="10" spans="1:10" x14ac:dyDescent="0.2">
      <c r="B10" s="2"/>
      <c r="C10" s="2"/>
      <c r="D10" s="2"/>
      <c r="E10" s="2"/>
      <c r="F10" s="2"/>
      <c r="G10" s="2"/>
    </row>
    <row r="11" spans="1:10" x14ac:dyDescent="0.2">
      <c r="B11" s="2"/>
      <c r="C11" s="2"/>
      <c r="D11" s="2"/>
      <c r="E11" s="2"/>
      <c r="F11" s="2"/>
      <c r="G11" s="2"/>
    </row>
    <row r="12" spans="1:10" x14ac:dyDescent="0.2">
      <c r="B12" s="2"/>
      <c r="C12" s="2"/>
      <c r="D12" s="2"/>
      <c r="E12" s="2"/>
      <c r="F12" s="2"/>
      <c r="G12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K9" sqref="K9"/>
    </sheetView>
  </sheetViews>
  <sheetFormatPr defaultRowHeight="14.25" x14ac:dyDescent="0.2"/>
  <cols>
    <col min="1" max="1" width="27.125" style="12" customWidth="1"/>
    <col min="10" max="10" width="10.875" customWidth="1"/>
    <col min="11" max="11" width="26.875" customWidth="1"/>
  </cols>
  <sheetData>
    <row r="1" spans="1:11" ht="71.25" x14ac:dyDescent="0.2">
      <c r="A1" s="20" t="s">
        <v>74</v>
      </c>
      <c r="B1" s="18" t="s">
        <v>49</v>
      </c>
      <c r="C1" s="18" t="s">
        <v>48</v>
      </c>
      <c r="D1" s="18" t="s">
        <v>47</v>
      </c>
      <c r="E1" s="18" t="s">
        <v>46</v>
      </c>
      <c r="F1" s="18" t="s">
        <v>45</v>
      </c>
      <c r="G1" s="19" t="s">
        <v>76</v>
      </c>
      <c r="H1" s="19" t="s">
        <v>77</v>
      </c>
      <c r="I1" s="19" t="s">
        <v>78</v>
      </c>
      <c r="J1" s="19" t="s">
        <v>79</v>
      </c>
      <c r="K1" s="79" t="s">
        <v>212</v>
      </c>
    </row>
    <row r="2" spans="1:11" ht="28.5" x14ac:dyDescent="0.2">
      <c r="A2" s="14" t="s">
        <v>21</v>
      </c>
      <c r="B2" s="15">
        <v>6</v>
      </c>
      <c r="C2" s="15">
        <v>8</v>
      </c>
      <c r="D2" s="15">
        <v>15</v>
      </c>
      <c r="E2" s="15">
        <v>1</v>
      </c>
      <c r="F2" s="15">
        <v>0</v>
      </c>
      <c r="G2" s="15">
        <f>SUM(B2:F2)</f>
        <v>30</v>
      </c>
      <c r="H2" s="16">
        <f>((5*B2)+(4*C2)+(3*D2)+(2*E2)+(1* F2))/G2</f>
        <v>3.6333333333333333</v>
      </c>
      <c r="I2" s="16">
        <f>SQRT(((25* B2)+(16*C2)+(9*D2)+(4*E2)+(1*F2))/G2-(H2^2))</f>
        <v>0.83599574693229739</v>
      </c>
      <c r="J2" s="15" t="str">
        <f>IF(H2&gt;=4.21,"มากที่สุด",IF(H2&gt;=3.41,"มาก",IF(H2&gt;=2.61,"ปานกลาง",IF(H2&gt;=1.81,"น้อย",IF(H2&gt;=1,"น้อยที่สุด")))))</f>
        <v>มาก</v>
      </c>
      <c r="K2">
        <v>1</v>
      </c>
    </row>
    <row r="3" spans="1:11" ht="28.5" x14ac:dyDescent="0.2">
      <c r="A3" s="14" t="s">
        <v>22</v>
      </c>
      <c r="B3" s="15">
        <v>8</v>
      </c>
      <c r="C3" s="15">
        <v>9</v>
      </c>
      <c r="D3" s="15">
        <v>7</v>
      </c>
      <c r="E3" s="15">
        <v>4</v>
      </c>
      <c r="F3" s="15">
        <v>2</v>
      </c>
      <c r="G3" s="15">
        <f t="shared" ref="G3:G6" si="0">SUM(B3:F3)</f>
        <v>30</v>
      </c>
      <c r="H3" s="16">
        <f t="shared" ref="H3:H6" si="1">((5*B3)+(4*C3)+(3*D3)+(2*E3)+(1* F3))/G3</f>
        <v>3.5666666666666669</v>
      </c>
      <c r="I3" s="16">
        <f t="shared" ref="I3:I6" si="2">SQRT(((25* B3)+(16*C3)+(9*D3)+(4*E3)+(1*F3))/G3-(H3^2))</f>
        <v>1.202312586458095</v>
      </c>
      <c r="J3" s="15" t="str">
        <f t="shared" ref="J3:J6" si="3">IF(H3&gt;=4.21,"มากที่สุด",IF(H3&gt;=3.41,"มาก",IF(H3&gt;=2.61,"ปานกลาง",IF(H3&gt;=1.81,"น้อย",IF(H3&gt;=1,"น้อยที่สุด")))))</f>
        <v>มาก</v>
      </c>
      <c r="K3">
        <v>2</v>
      </c>
    </row>
    <row r="4" spans="1:11" ht="28.5" x14ac:dyDescent="0.2">
      <c r="A4" s="14" t="s">
        <v>23</v>
      </c>
      <c r="B4" s="15">
        <v>3</v>
      </c>
      <c r="C4" s="15">
        <v>9</v>
      </c>
      <c r="D4" s="15">
        <v>15</v>
      </c>
      <c r="E4" s="15">
        <v>3</v>
      </c>
      <c r="F4" s="15">
        <v>0</v>
      </c>
      <c r="G4" s="15">
        <f t="shared" si="0"/>
        <v>30</v>
      </c>
      <c r="H4" s="16">
        <f t="shared" si="1"/>
        <v>3.4</v>
      </c>
      <c r="I4" s="16">
        <f t="shared" si="2"/>
        <v>0.80000000000000038</v>
      </c>
      <c r="J4" s="15" t="str">
        <f t="shared" si="3"/>
        <v>ปานกลาง</v>
      </c>
      <c r="K4">
        <v>3</v>
      </c>
    </row>
    <row r="5" spans="1:11" ht="42.75" x14ac:dyDescent="0.2">
      <c r="A5" s="14" t="s">
        <v>24</v>
      </c>
      <c r="B5" s="15">
        <v>2</v>
      </c>
      <c r="C5" s="15">
        <v>6</v>
      </c>
      <c r="D5" s="15">
        <v>10</v>
      </c>
      <c r="E5" s="15">
        <v>6</v>
      </c>
      <c r="F5" s="15">
        <v>6</v>
      </c>
      <c r="G5" s="15">
        <f t="shared" si="0"/>
        <v>30</v>
      </c>
      <c r="H5" s="16">
        <f t="shared" si="1"/>
        <v>2.7333333333333334</v>
      </c>
      <c r="I5" s="16">
        <f t="shared" si="2"/>
        <v>1.1813363431112902</v>
      </c>
      <c r="J5" s="15" t="str">
        <f t="shared" si="3"/>
        <v>ปานกลาง</v>
      </c>
      <c r="K5">
        <v>4</v>
      </c>
    </row>
    <row r="6" spans="1:11" x14ac:dyDescent="0.2">
      <c r="A6" s="17" t="s">
        <v>75</v>
      </c>
      <c r="B6" s="15">
        <f>SUM(B2:B5)</f>
        <v>19</v>
      </c>
      <c r="C6" s="15">
        <f t="shared" ref="C6:F6" si="4">SUM(C2:C5)</f>
        <v>32</v>
      </c>
      <c r="D6" s="15">
        <f t="shared" si="4"/>
        <v>47</v>
      </c>
      <c r="E6" s="15">
        <f t="shared" si="4"/>
        <v>14</v>
      </c>
      <c r="F6" s="15">
        <f t="shared" si="4"/>
        <v>8</v>
      </c>
      <c r="G6" s="15">
        <f t="shared" si="0"/>
        <v>120</v>
      </c>
      <c r="H6" s="16">
        <f t="shared" si="1"/>
        <v>3.3333333333333335</v>
      </c>
      <c r="I6" s="16">
        <f t="shared" si="2"/>
        <v>1.0826921179274469</v>
      </c>
      <c r="J6" s="15" t="str">
        <f t="shared" si="3"/>
        <v>ปานกลาง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pane ySplit="1" topLeftCell="A2" activePane="bottomLeft" state="frozen"/>
      <selection pane="bottomLeft" activeCell="K1" sqref="K1"/>
    </sheetView>
  </sheetViews>
  <sheetFormatPr defaultRowHeight="14.25" x14ac:dyDescent="0.2"/>
  <cols>
    <col min="1" max="1" width="27" style="21" customWidth="1"/>
    <col min="10" max="10" width="10.5" customWidth="1"/>
    <col min="11" max="11" width="24.25" customWidth="1"/>
  </cols>
  <sheetData>
    <row r="1" spans="1:11" s="1" customFormat="1" ht="57" x14ac:dyDescent="0.2">
      <c r="A1" s="20" t="s">
        <v>74</v>
      </c>
      <c r="B1" s="18" t="s">
        <v>49</v>
      </c>
      <c r="C1" s="18" t="s">
        <v>48</v>
      </c>
      <c r="D1" s="18" t="s">
        <v>47</v>
      </c>
      <c r="E1" s="18" t="s">
        <v>46</v>
      </c>
      <c r="F1" s="18" t="s">
        <v>45</v>
      </c>
      <c r="G1" s="19" t="s">
        <v>76</v>
      </c>
      <c r="H1" s="19" t="s">
        <v>77</v>
      </c>
      <c r="I1" s="19" t="s">
        <v>78</v>
      </c>
      <c r="J1" s="19" t="s">
        <v>79</v>
      </c>
      <c r="K1" s="79" t="s">
        <v>212</v>
      </c>
    </row>
    <row r="2" spans="1:11" ht="28.5" x14ac:dyDescent="0.2">
      <c r="A2" s="22" t="s">
        <v>25</v>
      </c>
      <c r="B2" s="15">
        <v>6</v>
      </c>
      <c r="C2" s="15">
        <v>11</v>
      </c>
      <c r="D2" s="15">
        <v>8</v>
      </c>
      <c r="E2" s="15">
        <v>3</v>
      </c>
      <c r="F2" s="15">
        <v>2</v>
      </c>
      <c r="G2" s="15">
        <f>SUM(B2:F2)</f>
        <v>30</v>
      </c>
      <c r="H2" s="16">
        <f>((5*B2)+(4*C2)+(3*D2)+(2*E2)+(1* F2))/G2</f>
        <v>3.5333333333333332</v>
      </c>
      <c r="I2" s="16">
        <f>SQRT(((25* B2)+(16*C2)+(9*D2)+(4*E2)+(1*F2))/G2-(H2^2))</f>
        <v>1.1175369742826806</v>
      </c>
      <c r="J2" s="15" t="str">
        <f>IF(H2&gt;=4.21,"มากที่สุด",IF(H2&gt;=3.41,"มาก",IF(H2&gt;=2.61,"ปานกลาง",IF(H2&gt;=1.81,"น้อย",IF(H2&gt;=1,"น้อยที่สุด")))))</f>
        <v>มาก</v>
      </c>
      <c r="K2">
        <v>4</v>
      </c>
    </row>
    <row r="3" spans="1:11" ht="42.75" x14ac:dyDescent="0.2">
      <c r="A3" s="22" t="s">
        <v>26</v>
      </c>
      <c r="B3" s="15">
        <v>5</v>
      </c>
      <c r="C3" s="15">
        <v>7</v>
      </c>
      <c r="D3" s="15">
        <v>11</v>
      </c>
      <c r="E3" s="15">
        <v>4</v>
      </c>
      <c r="F3" s="15">
        <v>3</v>
      </c>
      <c r="G3" s="15">
        <f t="shared" ref="G3:G22" si="0">SUM(B3:F3)</f>
        <v>30</v>
      </c>
      <c r="H3" s="16">
        <f t="shared" ref="H3:H22" si="1">((5*B3)+(4*C3)+(3*D3)+(2*E3)+(1* F3))/G3</f>
        <v>3.2333333333333334</v>
      </c>
      <c r="I3" s="16">
        <f t="shared" ref="I3:I22" si="2">SQRT(((25* B3)+(16*C3)+(9*D3)+(4*E3)+(1*F3))/G3-(H3^2))</f>
        <v>1.1742609969205693</v>
      </c>
      <c r="J3" s="15" t="str">
        <f t="shared" ref="J3:J22" si="3">IF(H3&gt;=4.21,"มากที่สุด",IF(H3&gt;=3.41,"มาก",IF(H3&gt;=2.61,"ปานกลาง",IF(H3&gt;=1.81,"น้อย",IF(H3&gt;=1,"น้อยที่สุด")))))</f>
        <v>ปานกลาง</v>
      </c>
      <c r="K3">
        <v>6</v>
      </c>
    </row>
    <row r="4" spans="1:11" ht="28.5" x14ac:dyDescent="0.2">
      <c r="A4" s="22" t="s">
        <v>80</v>
      </c>
      <c r="B4" s="15">
        <v>1</v>
      </c>
      <c r="C4" s="15">
        <v>7</v>
      </c>
      <c r="D4" s="15">
        <v>10</v>
      </c>
      <c r="E4" s="15">
        <v>6</v>
      </c>
      <c r="F4" s="15">
        <v>6</v>
      </c>
      <c r="G4" s="15">
        <f t="shared" si="0"/>
        <v>30</v>
      </c>
      <c r="H4" s="16">
        <f t="shared" si="1"/>
        <v>2.7</v>
      </c>
      <c r="I4" s="16">
        <f t="shared" si="2"/>
        <v>1.1298967504452191</v>
      </c>
      <c r="J4" s="15" t="str">
        <f t="shared" si="3"/>
        <v>ปานกลาง</v>
      </c>
      <c r="K4">
        <v>10</v>
      </c>
    </row>
    <row r="5" spans="1:11" ht="28.5" x14ac:dyDescent="0.2">
      <c r="A5" s="22" t="s">
        <v>82</v>
      </c>
      <c r="B5" s="15">
        <v>3</v>
      </c>
      <c r="C5" s="15">
        <v>6</v>
      </c>
      <c r="D5" s="15">
        <v>9</v>
      </c>
      <c r="E5" s="15">
        <v>5</v>
      </c>
      <c r="F5" s="15">
        <v>6</v>
      </c>
      <c r="G5" s="15">
        <f t="shared" si="0"/>
        <v>29</v>
      </c>
      <c r="H5" s="16">
        <f t="shared" si="1"/>
        <v>2.8275862068965516</v>
      </c>
      <c r="I5" s="16">
        <f t="shared" si="2"/>
        <v>1.2613338729773715</v>
      </c>
      <c r="J5" s="15" t="str">
        <f t="shared" si="3"/>
        <v>ปานกลาง</v>
      </c>
      <c r="K5">
        <v>9</v>
      </c>
    </row>
    <row r="6" spans="1:11" ht="42.75" x14ac:dyDescent="0.2">
      <c r="A6" s="22" t="s">
        <v>81</v>
      </c>
      <c r="B6" s="15">
        <v>4</v>
      </c>
      <c r="C6" s="15">
        <v>1</v>
      </c>
      <c r="D6" s="15">
        <v>9</v>
      </c>
      <c r="E6" s="15">
        <v>5</v>
      </c>
      <c r="F6" s="15">
        <v>11</v>
      </c>
      <c r="G6" s="15">
        <f t="shared" si="0"/>
        <v>30</v>
      </c>
      <c r="H6" s="16">
        <f t="shared" si="1"/>
        <v>2.4</v>
      </c>
      <c r="I6" s="16">
        <f t="shared" si="2"/>
        <v>1.3564659966250536</v>
      </c>
      <c r="J6" s="15" t="str">
        <f t="shared" si="3"/>
        <v>น้อย</v>
      </c>
      <c r="K6">
        <v>12</v>
      </c>
    </row>
    <row r="7" spans="1:11" ht="28.5" x14ac:dyDescent="0.2">
      <c r="A7" s="22" t="s">
        <v>27</v>
      </c>
      <c r="B7" s="15">
        <v>4</v>
      </c>
      <c r="C7" s="15">
        <v>0</v>
      </c>
      <c r="D7" s="15">
        <v>4</v>
      </c>
      <c r="E7" s="15">
        <v>6</v>
      </c>
      <c r="F7" s="15">
        <v>16</v>
      </c>
      <c r="G7" s="15">
        <f t="shared" si="0"/>
        <v>30</v>
      </c>
      <c r="H7" s="16">
        <f t="shared" si="1"/>
        <v>2</v>
      </c>
      <c r="I7" s="16">
        <f t="shared" si="2"/>
        <v>1.3662601021279464</v>
      </c>
      <c r="J7" s="15" t="str">
        <f t="shared" si="3"/>
        <v>น้อย</v>
      </c>
      <c r="K7">
        <v>19</v>
      </c>
    </row>
    <row r="8" spans="1:11" ht="28.5" x14ac:dyDescent="0.2">
      <c r="A8" s="22" t="s">
        <v>28</v>
      </c>
      <c r="B8" s="15">
        <v>2</v>
      </c>
      <c r="C8" s="15">
        <v>2</v>
      </c>
      <c r="D8" s="15">
        <v>5</v>
      </c>
      <c r="E8" s="15">
        <v>8</v>
      </c>
      <c r="F8" s="15">
        <v>11</v>
      </c>
      <c r="G8" s="15">
        <f t="shared" si="0"/>
        <v>28</v>
      </c>
      <c r="H8" s="16">
        <f t="shared" si="1"/>
        <v>2.1428571428571428</v>
      </c>
      <c r="I8" s="16">
        <f t="shared" si="2"/>
        <v>1.2163847404233143</v>
      </c>
      <c r="J8" s="15" t="str">
        <f t="shared" si="3"/>
        <v>น้อย</v>
      </c>
      <c r="K8">
        <v>16</v>
      </c>
    </row>
    <row r="9" spans="1:11" ht="42.75" x14ac:dyDescent="0.2">
      <c r="A9" s="14" t="s">
        <v>83</v>
      </c>
      <c r="B9" s="15">
        <v>3</v>
      </c>
      <c r="C9" s="15">
        <v>2</v>
      </c>
      <c r="D9" s="15">
        <v>2</v>
      </c>
      <c r="E9" s="15">
        <v>9</v>
      </c>
      <c r="F9" s="15">
        <v>14</v>
      </c>
      <c r="G9" s="15">
        <f t="shared" si="0"/>
        <v>30</v>
      </c>
      <c r="H9" s="16">
        <f t="shared" si="1"/>
        <v>2.0333333333333332</v>
      </c>
      <c r="I9" s="16">
        <f t="shared" si="2"/>
        <v>1.3034143197344767</v>
      </c>
      <c r="J9" s="15" t="str">
        <f t="shared" si="3"/>
        <v>น้อย</v>
      </c>
      <c r="K9">
        <v>18</v>
      </c>
    </row>
    <row r="10" spans="1:11" ht="28.5" x14ac:dyDescent="0.2">
      <c r="A10" s="22" t="s">
        <v>84</v>
      </c>
      <c r="B10" s="15">
        <v>10</v>
      </c>
      <c r="C10" s="15">
        <v>9</v>
      </c>
      <c r="D10" s="15">
        <v>5</v>
      </c>
      <c r="E10" s="15">
        <v>4</v>
      </c>
      <c r="F10" s="15">
        <v>2</v>
      </c>
      <c r="G10" s="15">
        <f t="shared" si="0"/>
        <v>30</v>
      </c>
      <c r="H10" s="16">
        <f t="shared" si="1"/>
        <v>3.7</v>
      </c>
      <c r="I10" s="16">
        <f t="shared" si="2"/>
        <v>1.2423096769056141</v>
      </c>
      <c r="J10" s="15" t="str">
        <f t="shared" si="3"/>
        <v>มาก</v>
      </c>
      <c r="K10">
        <v>3</v>
      </c>
    </row>
    <row r="11" spans="1:11" ht="28.5" x14ac:dyDescent="0.2">
      <c r="A11" s="22" t="s">
        <v>85</v>
      </c>
      <c r="B11" s="15">
        <v>6</v>
      </c>
      <c r="C11" s="15">
        <v>3</v>
      </c>
      <c r="D11" s="15">
        <v>7</v>
      </c>
      <c r="E11" s="15">
        <v>2</v>
      </c>
      <c r="F11" s="15">
        <v>11</v>
      </c>
      <c r="G11" s="15">
        <f t="shared" si="0"/>
        <v>29</v>
      </c>
      <c r="H11" s="16">
        <f t="shared" si="1"/>
        <v>2.6896551724137931</v>
      </c>
      <c r="I11" s="16">
        <f t="shared" si="2"/>
        <v>1.5559329893349623</v>
      </c>
      <c r="J11" s="15" t="str">
        <f t="shared" si="3"/>
        <v>ปานกลาง</v>
      </c>
      <c r="K11">
        <v>11</v>
      </c>
    </row>
    <row r="12" spans="1:11" x14ac:dyDescent="0.2">
      <c r="A12" s="22" t="s">
        <v>86</v>
      </c>
      <c r="B12" s="15">
        <v>7</v>
      </c>
      <c r="C12" s="15">
        <v>7</v>
      </c>
      <c r="D12" s="15">
        <v>6</v>
      </c>
      <c r="E12" s="15">
        <v>4</v>
      </c>
      <c r="F12" s="15">
        <v>6</v>
      </c>
      <c r="G12" s="15">
        <f t="shared" si="0"/>
        <v>30</v>
      </c>
      <c r="H12" s="16">
        <f t="shared" si="1"/>
        <v>3.1666666666666665</v>
      </c>
      <c r="I12" s="16">
        <f t="shared" si="2"/>
        <v>1.4395215254459459</v>
      </c>
      <c r="J12" s="15" t="str">
        <f t="shared" si="3"/>
        <v>ปานกลาง</v>
      </c>
      <c r="K12">
        <v>8</v>
      </c>
    </row>
    <row r="13" spans="1:11" ht="28.5" x14ac:dyDescent="0.2">
      <c r="A13" s="14" t="s">
        <v>87</v>
      </c>
      <c r="B13" s="15">
        <v>10</v>
      </c>
      <c r="C13" s="15">
        <v>7</v>
      </c>
      <c r="D13" s="15">
        <v>4</v>
      </c>
      <c r="E13" s="15">
        <v>4</v>
      </c>
      <c r="F13" s="15">
        <v>5</v>
      </c>
      <c r="G13" s="15">
        <f t="shared" si="0"/>
        <v>30</v>
      </c>
      <c r="H13" s="16">
        <f t="shared" si="1"/>
        <v>3.4333333333333331</v>
      </c>
      <c r="I13" s="16">
        <f t="shared" si="2"/>
        <v>1.4761059883656358</v>
      </c>
      <c r="J13" s="15" t="str">
        <f t="shared" si="3"/>
        <v>มาก</v>
      </c>
      <c r="K13">
        <v>5</v>
      </c>
    </row>
    <row r="14" spans="1:11" ht="28.5" x14ac:dyDescent="0.2">
      <c r="A14" s="22" t="s">
        <v>88</v>
      </c>
      <c r="B14" s="15">
        <v>14</v>
      </c>
      <c r="C14" s="15">
        <v>8</v>
      </c>
      <c r="D14" s="15">
        <v>6</v>
      </c>
      <c r="E14" s="15">
        <v>1</v>
      </c>
      <c r="F14" s="15">
        <v>0</v>
      </c>
      <c r="G14" s="15">
        <f t="shared" si="0"/>
        <v>29</v>
      </c>
      <c r="H14" s="16">
        <f t="shared" si="1"/>
        <v>4.2068965517241379</v>
      </c>
      <c r="I14" s="16">
        <f t="shared" si="2"/>
        <v>0.8858781088734573</v>
      </c>
      <c r="J14" s="15" t="str">
        <f t="shared" si="3"/>
        <v>มาก</v>
      </c>
      <c r="K14">
        <v>1</v>
      </c>
    </row>
    <row r="15" spans="1:11" ht="28.5" x14ac:dyDescent="0.2">
      <c r="A15" s="22" t="s">
        <v>89</v>
      </c>
      <c r="B15" s="15">
        <v>15</v>
      </c>
      <c r="C15" s="15">
        <v>8</v>
      </c>
      <c r="D15" s="15">
        <v>6</v>
      </c>
      <c r="E15" s="15">
        <v>0</v>
      </c>
      <c r="F15" s="15">
        <v>1</v>
      </c>
      <c r="G15" s="15">
        <f t="shared" si="0"/>
        <v>30</v>
      </c>
      <c r="H15" s="16">
        <f t="shared" si="1"/>
        <v>4.2</v>
      </c>
      <c r="I15" s="16">
        <f t="shared" si="2"/>
        <v>0.97979589711327164</v>
      </c>
      <c r="J15" s="15" t="str">
        <f t="shared" si="3"/>
        <v>มาก</v>
      </c>
      <c r="K15">
        <v>2</v>
      </c>
    </row>
    <row r="16" spans="1:11" ht="42.75" x14ac:dyDescent="0.2">
      <c r="A16" s="22" t="s">
        <v>90</v>
      </c>
      <c r="B16" s="15">
        <v>2</v>
      </c>
      <c r="C16" s="15">
        <v>2</v>
      </c>
      <c r="D16" s="15">
        <v>5</v>
      </c>
      <c r="E16" s="15">
        <v>4</v>
      </c>
      <c r="F16" s="15">
        <v>16</v>
      </c>
      <c r="G16" s="15">
        <f t="shared" si="0"/>
        <v>29</v>
      </c>
      <c r="H16" s="16">
        <f t="shared" si="1"/>
        <v>1.9655172413793103</v>
      </c>
      <c r="I16" s="16">
        <f t="shared" si="2"/>
        <v>1.272596006016961</v>
      </c>
      <c r="J16" s="15" t="str">
        <f t="shared" si="3"/>
        <v>น้อย</v>
      </c>
      <c r="K16">
        <v>20</v>
      </c>
    </row>
    <row r="17" spans="1:11" x14ac:dyDescent="0.2">
      <c r="A17" s="22" t="s">
        <v>91</v>
      </c>
      <c r="B17" s="15">
        <v>7</v>
      </c>
      <c r="C17" s="15">
        <v>4</v>
      </c>
      <c r="D17" s="15">
        <v>9</v>
      </c>
      <c r="E17" s="15">
        <v>6</v>
      </c>
      <c r="F17" s="15">
        <v>3</v>
      </c>
      <c r="G17" s="15">
        <f t="shared" si="0"/>
        <v>29</v>
      </c>
      <c r="H17" s="16">
        <f t="shared" si="1"/>
        <v>3.2068965517241379</v>
      </c>
      <c r="I17" s="16">
        <f t="shared" si="2"/>
        <v>1.2966617708250459</v>
      </c>
      <c r="J17" s="15" t="str">
        <f t="shared" si="3"/>
        <v>ปานกลาง</v>
      </c>
      <c r="K17">
        <v>7</v>
      </c>
    </row>
    <row r="18" spans="1:11" ht="28.5" x14ac:dyDescent="0.2">
      <c r="A18" s="22" t="s">
        <v>92</v>
      </c>
      <c r="B18" s="15">
        <v>4</v>
      </c>
      <c r="C18" s="15">
        <v>2</v>
      </c>
      <c r="D18" s="15">
        <v>3</v>
      </c>
      <c r="E18" s="15">
        <v>8</v>
      </c>
      <c r="F18" s="15">
        <v>13</v>
      </c>
      <c r="G18" s="15">
        <f t="shared" si="0"/>
        <v>30</v>
      </c>
      <c r="H18" s="16">
        <f t="shared" si="1"/>
        <v>2.2000000000000002</v>
      </c>
      <c r="I18" s="16">
        <f t="shared" si="2"/>
        <v>1.3999999999999997</v>
      </c>
      <c r="J18" s="15" t="str">
        <f t="shared" si="3"/>
        <v>น้อย</v>
      </c>
      <c r="K18">
        <v>14</v>
      </c>
    </row>
    <row r="19" spans="1:11" ht="28.5" x14ac:dyDescent="0.2">
      <c r="A19" s="22" t="s">
        <v>93</v>
      </c>
      <c r="B19" s="15">
        <v>3</v>
      </c>
      <c r="C19" s="15">
        <v>2</v>
      </c>
      <c r="D19" s="15">
        <v>4</v>
      </c>
      <c r="E19" s="15">
        <v>10</v>
      </c>
      <c r="F19" s="15">
        <v>11</v>
      </c>
      <c r="G19" s="15">
        <f t="shared" si="0"/>
        <v>30</v>
      </c>
      <c r="H19" s="16">
        <f t="shared" si="1"/>
        <v>2.2000000000000002</v>
      </c>
      <c r="I19" s="16">
        <f t="shared" si="2"/>
        <v>1.2754084313139324</v>
      </c>
      <c r="J19" s="15" t="str">
        <f t="shared" si="3"/>
        <v>น้อย</v>
      </c>
      <c r="K19">
        <v>15</v>
      </c>
    </row>
    <row r="20" spans="1:11" ht="28.5" x14ac:dyDescent="0.2">
      <c r="A20" s="22" t="s">
        <v>94</v>
      </c>
      <c r="B20" s="15">
        <v>4</v>
      </c>
      <c r="C20" s="15">
        <v>1</v>
      </c>
      <c r="D20" s="15">
        <v>5</v>
      </c>
      <c r="E20" s="15">
        <v>10</v>
      </c>
      <c r="F20" s="15">
        <v>10</v>
      </c>
      <c r="G20" s="15">
        <f t="shared" si="0"/>
        <v>30</v>
      </c>
      <c r="H20" s="16">
        <f t="shared" si="1"/>
        <v>2.2999999999999998</v>
      </c>
      <c r="I20" s="16">
        <f t="shared" si="2"/>
        <v>1.3203534880225576</v>
      </c>
      <c r="J20" s="15" t="str">
        <f t="shared" si="3"/>
        <v>น้อย</v>
      </c>
      <c r="K20">
        <v>13</v>
      </c>
    </row>
    <row r="21" spans="1:11" ht="28.5" x14ac:dyDescent="0.2">
      <c r="A21" s="22" t="s">
        <v>95</v>
      </c>
      <c r="B21" s="15">
        <v>2</v>
      </c>
      <c r="C21" s="15">
        <v>1</v>
      </c>
      <c r="D21" s="15">
        <v>6</v>
      </c>
      <c r="E21" s="15">
        <v>9</v>
      </c>
      <c r="F21" s="15">
        <v>12</v>
      </c>
      <c r="G21" s="15">
        <f t="shared" si="0"/>
        <v>30</v>
      </c>
      <c r="H21" s="16">
        <f t="shared" si="1"/>
        <v>2.0666666666666669</v>
      </c>
      <c r="I21" s="16">
        <f t="shared" si="2"/>
        <v>1.1527744310527051</v>
      </c>
      <c r="J21" s="15" t="str">
        <f t="shared" si="3"/>
        <v>น้อย</v>
      </c>
      <c r="K21">
        <v>17</v>
      </c>
    </row>
    <row r="22" spans="1:11" x14ac:dyDescent="0.2">
      <c r="A22" s="17" t="s">
        <v>75</v>
      </c>
      <c r="B22" s="15">
        <f>SUM(B2:B21)</f>
        <v>112</v>
      </c>
      <c r="C22" s="15">
        <f t="shared" ref="C22:F22" si="4">SUM(C2:C21)</f>
        <v>90</v>
      </c>
      <c r="D22" s="15">
        <f t="shared" si="4"/>
        <v>124</v>
      </c>
      <c r="E22" s="15">
        <f t="shared" si="4"/>
        <v>108</v>
      </c>
      <c r="F22" s="15">
        <f t="shared" si="4"/>
        <v>159</v>
      </c>
      <c r="G22" s="15">
        <f t="shared" si="0"/>
        <v>593</v>
      </c>
      <c r="H22" s="16">
        <f t="shared" si="1"/>
        <v>2.8111298482293425</v>
      </c>
      <c r="I22" s="16">
        <f t="shared" si="2"/>
        <v>1.4581552617220959</v>
      </c>
      <c r="J22" s="15" t="str">
        <f t="shared" si="3"/>
        <v>ปานกลาง</v>
      </c>
    </row>
    <row r="23" spans="1:11" x14ac:dyDescent="0.2">
      <c r="B23" s="2"/>
      <c r="C23" s="2"/>
      <c r="D23" s="2"/>
      <c r="E23" s="2"/>
      <c r="F23" s="2"/>
      <c r="G23" s="2"/>
      <c r="H23" s="2"/>
      <c r="I23" s="2"/>
      <c r="J23" s="2"/>
    </row>
    <row r="24" spans="1:11" x14ac:dyDescent="0.2">
      <c r="B24" s="2"/>
      <c r="C24" s="2"/>
      <c r="D24" s="2"/>
      <c r="E24" s="2"/>
      <c r="F24" s="2"/>
      <c r="G24" s="2"/>
      <c r="H24" s="2"/>
      <c r="I24" s="2"/>
      <c r="J24" s="2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pane ySplit="1" topLeftCell="A34" activePane="bottomLeft" state="frozen"/>
      <selection pane="bottomLeft" activeCell="M37" sqref="M37"/>
    </sheetView>
  </sheetViews>
  <sheetFormatPr defaultRowHeight="14.25" x14ac:dyDescent="0.2"/>
  <cols>
    <col min="1" max="1" width="27" customWidth="1"/>
    <col min="10" max="10" width="11.25" customWidth="1"/>
  </cols>
  <sheetData>
    <row r="1" spans="1:10" ht="57" x14ac:dyDescent="0.2">
      <c r="A1" s="20" t="s">
        <v>74</v>
      </c>
      <c r="B1" s="18" t="s">
        <v>49</v>
      </c>
      <c r="C1" s="18" t="s">
        <v>48</v>
      </c>
      <c r="D1" s="18" t="s">
        <v>47</v>
      </c>
      <c r="E1" s="18" t="s">
        <v>46</v>
      </c>
      <c r="F1" s="18" t="s">
        <v>45</v>
      </c>
      <c r="G1" s="19" t="s">
        <v>76</v>
      </c>
      <c r="H1" s="19" t="s">
        <v>77</v>
      </c>
      <c r="I1" s="19" t="s">
        <v>78</v>
      </c>
      <c r="J1" s="19" t="s">
        <v>79</v>
      </c>
    </row>
    <row r="2" spans="1:10" ht="28.5" x14ac:dyDescent="0.2">
      <c r="A2" s="14" t="s">
        <v>6</v>
      </c>
      <c r="B2" s="15">
        <v>5</v>
      </c>
      <c r="C2" s="15">
        <v>2</v>
      </c>
      <c r="D2" s="15">
        <v>20</v>
      </c>
      <c r="E2" s="15">
        <v>1</v>
      </c>
      <c r="F2" s="15">
        <v>2</v>
      </c>
      <c r="G2" s="15">
        <f>SUM(B2:F2)</f>
        <v>30</v>
      </c>
      <c r="H2" s="16">
        <f>((5*B2)+(4*C2)+(3*D2)+(2*E2)+(1* F2))/G2</f>
        <v>3.2333333333333334</v>
      </c>
      <c r="I2" s="16">
        <f>SQRT(((25* B2)+(16*C2)+(9*D2)+(4*E2)+(1*F2))/G2-(H2^2))</f>
        <v>0.9893881386437221</v>
      </c>
      <c r="J2" s="15" t="str">
        <f>IF(H2&gt;=4.21,"มากที่สุด",IF(H2&gt;=3.41,"มาก",IF(H2&gt;=2.61,"ปานกลาง",IF(H2&gt;=1.81,"น้อย",IF(H2&gt;=1,"น้อยที่สุด")))))</f>
        <v>ปานกลาง</v>
      </c>
    </row>
    <row r="3" spans="1:10" ht="28.5" x14ac:dyDescent="0.2">
      <c r="A3" s="14" t="s">
        <v>7</v>
      </c>
      <c r="B3" s="15">
        <v>10</v>
      </c>
      <c r="C3" s="15">
        <v>8</v>
      </c>
      <c r="D3" s="15">
        <v>7</v>
      </c>
      <c r="E3" s="15">
        <v>2</v>
      </c>
      <c r="F3" s="15">
        <v>3</v>
      </c>
      <c r="G3" s="15">
        <f t="shared" ref="G3:G41" si="0">SUM(B3:F3)</f>
        <v>30</v>
      </c>
      <c r="H3" s="16">
        <f t="shared" ref="H3:H41" si="1">((5*B3)+(4*C3)+(3*D3)+(2*E3)+(1* F3))/G3</f>
        <v>3.6666666666666665</v>
      </c>
      <c r="I3" s="16">
        <f t="shared" ref="I3:I41" si="2">SQRT(((25* B3)+(16*C3)+(9*D3)+(4*E3)+(1*F3))/G3-(H3^2))</f>
        <v>1.2736648783028539</v>
      </c>
      <c r="J3" s="15" t="str">
        <f t="shared" ref="J3:J41" si="3">IF(H3&gt;=4.21,"มากที่สุด",IF(H3&gt;=3.41,"มาก",IF(H3&gt;=2.61,"ปานกลาง",IF(H3&gt;=1.81,"น้อย",IF(H3&gt;=1,"น้อยที่สุด")))))</f>
        <v>มาก</v>
      </c>
    </row>
    <row r="4" spans="1:10" ht="28.5" x14ac:dyDescent="0.2">
      <c r="A4" s="14" t="s">
        <v>8</v>
      </c>
      <c r="B4" s="15">
        <v>9</v>
      </c>
      <c r="C4" s="15">
        <v>13</v>
      </c>
      <c r="D4" s="15">
        <v>6</v>
      </c>
      <c r="E4" s="15">
        <v>1</v>
      </c>
      <c r="F4" s="15">
        <v>1</v>
      </c>
      <c r="G4" s="15">
        <f t="shared" si="0"/>
        <v>30</v>
      </c>
      <c r="H4" s="16">
        <f t="shared" si="1"/>
        <v>3.9333333333333331</v>
      </c>
      <c r="I4" s="16">
        <f t="shared" si="2"/>
        <v>0.96378881965339713</v>
      </c>
      <c r="J4" s="15" t="str">
        <f t="shared" si="3"/>
        <v>มาก</v>
      </c>
    </row>
    <row r="5" spans="1:10" x14ac:dyDescent="0.2">
      <c r="A5" s="14" t="s">
        <v>9</v>
      </c>
      <c r="B5" s="15">
        <v>13</v>
      </c>
      <c r="C5" s="15">
        <v>11</v>
      </c>
      <c r="D5" s="15">
        <v>3</v>
      </c>
      <c r="E5" s="15">
        <v>1</v>
      </c>
      <c r="F5" s="15">
        <v>0</v>
      </c>
      <c r="G5" s="15">
        <f t="shared" si="0"/>
        <v>28</v>
      </c>
      <c r="H5" s="16">
        <f t="shared" si="1"/>
        <v>4.2857142857142856</v>
      </c>
      <c r="I5" s="16">
        <f t="shared" si="2"/>
        <v>0.79539490897571852</v>
      </c>
      <c r="J5" s="15" t="str">
        <f t="shared" si="3"/>
        <v>มากที่สุด</v>
      </c>
    </row>
    <row r="6" spans="1:10" ht="28.5" x14ac:dyDescent="0.2">
      <c r="A6" s="14" t="s">
        <v>10</v>
      </c>
      <c r="B6" s="15">
        <v>13</v>
      </c>
      <c r="C6" s="15">
        <v>9</v>
      </c>
      <c r="D6" s="15">
        <v>5</v>
      </c>
      <c r="E6" s="15">
        <v>2</v>
      </c>
      <c r="F6" s="15">
        <v>1</v>
      </c>
      <c r="G6" s="15">
        <f t="shared" si="0"/>
        <v>30</v>
      </c>
      <c r="H6" s="16">
        <f t="shared" si="1"/>
        <v>4.0333333333333332</v>
      </c>
      <c r="I6" s="16">
        <f t="shared" si="2"/>
        <v>1.0796089827134436</v>
      </c>
      <c r="J6" s="15" t="str">
        <f t="shared" si="3"/>
        <v>มาก</v>
      </c>
    </row>
    <row r="7" spans="1:10" ht="28.5" x14ac:dyDescent="0.2">
      <c r="A7" s="14" t="s">
        <v>11</v>
      </c>
      <c r="B7" s="15">
        <v>9</v>
      </c>
      <c r="C7" s="15">
        <v>10</v>
      </c>
      <c r="D7" s="15">
        <v>4</v>
      </c>
      <c r="E7" s="15">
        <v>2</v>
      </c>
      <c r="F7" s="15">
        <v>4</v>
      </c>
      <c r="G7" s="15">
        <f t="shared" si="0"/>
        <v>29</v>
      </c>
      <c r="H7" s="16">
        <f t="shared" si="1"/>
        <v>3.6206896551724137</v>
      </c>
      <c r="I7" s="16">
        <f t="shared" si="2"/>
        <v>1.3496817786745468</v>
      </c>
      <c r="J7" s="15" t="str">
        <f t="shared" si="3"/>
        <v>มาก</v>
      </c>
    </row>
    <row r="8" spans="1:10" ht="28.5" x14ac:dyDescent="0.2">
      <c r="A8" s="14" t="s">
        <v>12</v>
      </c>
      <c r="B8" s="15">
        <v>6</v>
      </c>
      <c r="C8" s="15">
        <v>9</v>
      </c>
      <c r="D8" s="15">
        <v>12</v>
      </c>
      <c r="E8" s="15">
        <v>1</v>
      </c>
      <c r="F8" s="15">
        <v>2</v>
      </c>
      <c r="G8" s="15">
        <f t="shared" si="0"/>
        <v>30</v>
      </c>
      <c r="H8" s="16">
        <f t="shared" si="1"/>
        <v>3.5333333333333332</v>
      </c>
      <c r="I8" s="16">
        <f t="shared" si="2"/>
        <v>1.0561986345169907</v>
      </c>
      <c r="J8" s="15" t="str">
        <f t="shared" si="3"/>
        <v>มาก</v>
      </c>
    </row>
    <row r="9" spans="1:10" ht="42.75" x14ac:dyDescent="0.2">
      <c r="A9" s="14" t="s">
        <v>13</v>
      </c>
      <c r="B9" s="15">
        <v>8</v>
      </c>
      <c r="C9" s="15">
        <v>7</v>
      </c>
      <c r="D9" s="15">
        <v>9</v>
      </c>
      <c r="E9" s="15">
        <v>3</v>
      </c>
      <c r="F9" s="15">
        <v>3</v>
      </c>
      <c r="G9" s="15">
        <f t="shared" si="0"/>
        <v>30</v>
      </c>
      <c r="H9" s="16">
        <f t="shared" si="1"/>
        <v>3.4666666666666668</v>
      </c>
      <c r="I9" s="16">
        <f t="shared" si="2"/>
        <v>1.2578641509408799</v>
      </c>
      <c r="J9" s="15" t="str">
        <f t="shared" si="3"/>
        <v>มาก</v>
      </c>
    </row>
    <row r="10" spans="1:10" ht="57" x14ac:dyDescent="0.2">
      <c r="A10" s="14" t="s">
        <v>14</v>
      </c>
      <c r="B10" s="15">
        <v>16</v>
      </c>
      <c r="C10" s="15">
        <v>7</v>
      </c>
      <c r="D10" s="15">
        <v>6</v>
      </c>
      <c r="E10" s="15">
        <v>0</v>
      </c>
      <c r="F10" s="15">
        <v>1</v>
      </c>
      <c r="G10" s="15">
        <f t="shared" si="0"/>
        <v>30</v>
      </c>
      <c r="H10" s="16">
        <f t="shared" si="1"/>
        <v>4.2333333333333334</v>
      </c>
      <c r="I10" s="16">
        <f t="shared" si="2"/>
        <v>0.98938813864372033</v>
      </c>
      <c r="J10" s="15" t="str">
        <f t="shared" si="3"/>
        <v>มากที่สุด</v>
      </c>
    </row>
    <row r="11" spans="1:10" ht="28.5" x14ac:dyDescent="0.2">
      <c r="A11" s="22" t="s">
        <v>15</v>
      </c>
      <c r="B11" s="15">
        <v>17</v>
      </c>
      <c r="C11" s="15">
        <v>7</v>
      </c>
      <c r="D11" s="15">
        <v>5</v>
      </c>
      <c r="E11" s="15">
        <v>0</v>
      </c>
      <c r="F11" s="15">
        <v>1</v>
      </c>
      <c r="G11" s="15">
        <f t="shared" si="0"/>
        <v>30</v>
      </c>
      <c r="H11" s="16">
        <f t="shared" si="1"/>
        <v>4.3</v>
      </c>
      <c r="I11" s="16">
        <f t="shared" si="2"/>
        <v>0.9712534856222319</v>
      </c>
      <c r="J11" s="15" t="str">
        <f t="shared" si="3"/>
        <v>มากที่สุด</v>
      </c>
    </row>
    <row r="12" spans="1:10" ht="28.5" x14ac:dyDescent="0.2">
      <c r="A12" s="22" t="s">
        <v>16</v>
      </c>
      <c r="B12" s="15">
        <v>19</v>
      </c>
      <c r="C12" s="15">
        <v>5</v>
      </c>
      <c r="D12" s="15">
        <v>5</v>
      </c>
      <c r="E12" s="15">
        <v>0</v>
      </c>
      <c r="F12" s="15">
        <v>1</v>
      </c>
      <c r="G12" s="15">
        <f t="shared" si="0"/>
        <v>30</v>
      </c>
      <c r="H12" s="16">
        <f t="shared" si="1"/>
        <v>4.3666666666666663</v>
      </c>
      <c r="I12" s="16">
        <f t="shared" si="2"/>
        <v>0.98262686486558104</v>
      </c>
      <c r="J12" s="15" t="str">
        <f t="shared" si="3"/>
        <v>มากที่สุด</v>
      </c>
    </row>
    <row r="13" spans="1:10" ht="28.5" x14ac:dyDescent="0.2">
      <c r="A13" s="14" t="s">
        <v>17</v>
      </c>
      <c r="B13" s="15">
        <v>16</v>
      </c>
      <c r="C13" s="15">
        <v>5</v>
      </c>
      <c r="D13" s="15">
        <v>6</v>
      </c>
      <c r="E13" s="15">
        <v>1</v>
      </c>
      <c r="F13" s="15">
        <v>1</v>
      </c>
      <c r="G13" s="15">
        <f t="shared" si="0"/>
        <v>29</v>
      </c>
      <c r="H13" s="16">
        <f t="shared" si="1"/>
        <v>4.1724137931034484</v>
      </c>
      <c r="I13" s="16">
        <f t="shared" si="2"/>
        <v>1.0849746705208458</v>
      </c>
      <c r="J13" s="15" t="str">
        <f t="shared" si="3"/>
        <v>มาก</v>
      </c>
    </row>
    <row r="14" spans="1:10" ht="28.5" x14ac:dyDescent="0.2">
      <c r="A14" s="14" t="s">
        <v>18</v>
      </c>
      <c r="B14" s="15">
        <v>16</v>
      </c>
      <c r="C14" s="15">
        <v>7</v>
      </c>
      <c r="D14" s="15">
        <v>5</v>
      </c>
      <c r="E14" s="15">
        <v>1</v>
      </c>
      <c r="F14" s="15">
        <v>1</v>
      </c>
      <c r="G14" s="15">
        <f t="shared" si="0"/>
        <v>30</v>
      </c>
      <c r="H14" s="16">
        <f t="shared" si="1"/>
        <v>4.2</v>
      </c>
      <c r="I14" s="16">
        <f t="shared" si="2"/>
        <v>1.0456258094238751</v>
      </c>
      <c r="J14" s="15" t="str">
        <f t="shared" si="3"/>
        <v>มาก</v>
      </c>
    </row>
    <row r="15" spans="1:10" ht="28.5" x14ac:dyDescent="0.2">
      <c r="A15" s="14" t="s">
        <v>19</v>
      </c>
      <c r="B15" s="15">
        <v>4</v>
      </c>
      <c r="C15" s="15">
        <v>5</v>
      </c>
      <c r="D15" s="15">
        <v>14</v>
      </c>
      <c r="E15" s="15">
        <v>7</v>
      </c>
      <c r="F15" s="15">
        <v>0</v>
      </c>
      <c r="G15" s="15">
        <f t="shared" si="0"/>
        <v>30</v>
      </c>
      <c r="H15" s="16">
        <f t="shared" si="1"/>
        <v>3.2</v>
      </c>
      <c r="I15" s="16">
        <f t="shared" si="2"/>
        <v>0.94516312525052038</v>
      </c>
      <c r="J15" s="15" t="str">
        <f t="shared" si="3"/>
        <v>ปานกลาง</v>
      </c>
    </row>
    <row r="16" spans="1:10" ht="28.5" x14ac:dyDescent="0.2">
      <c r="A16" s="14" t="s">
        <v>20</v>
      </c>
      <c r="B16" s="15">
        <v>4</v>
      </c>
      <c r="C16" s="15">
        <v>7</v>
      </c>
      <c r="D16" s="15">
        <v>13</v>
      </c>
      <c r="E16" s="15">
        <v>4</v>
      </c>
      <c r="F16" s="15">
        <v>2</v>
      </c>
      <c r="G16" s="15">
        <f t="shared" si="0"/>
        <v>30</v>
      </c>
      <c r="H16" s="16">
        <f t="shared" si="1"/>
        <v>3.2333333333333334</v>
      </c>
      <c r="I16" s="16">
        <f t="shared" si="2"/>
        <v>1.0546194679704248</v>
      </c>
      <c r="J16" s="15" t="str">
        <f t="shared" si="3"/>
        <v>ปานกลาง</v>
      </c>
    </row>
    <row r="17" spans="1:10" ht="28.5" x14ac:dyDescent="0.2">
      <c r="A17" s="14" t="s">
        <v>21</v>
      </c>
      <c r="B17" s="15">
        <v>6</v>
      </c>
      <c r="C17" s="15">
        <v>8</v>
      </c>
      <c r="D17" s="15">
        <v>15</v>
      </c>
      <c r="E17" s="15">
        <v>1</v>
      </c>
      <c r="F17" s="15">
        <v>0</v>
      </c>
      <c r="G17" s="15">
        <f t="shared" si="0"/>
        <v>30</v>
      </c>
      <c r="H17" s="16">
        <f t="shared" si="1"/>
        <v>3.6333333333333333</v>
      </c>
      <c r="I17" s="16">
        <f t="shared" si="2"/>
        <v>0.83599574693229739</v>
      </c>
      <c r="J17" s="15" t="str">
        <f t="shared" si="3"/>
        <v>มาก</v>
      </c>
    </row>
    <row r="18" spans="1:10" ht="28.5" x14ac:dyDescent="0.2">
      <c r="A18" s="14" t="s">
        <v>22</v>
      </c>
      <c r="B18" s="15">
        <v>8</v>
      </c>
      <c r="C18" s="15">
        <v>9</v>
      </c>
      <c r="D18" s="15">
        <v>7</v>
      </c>
      <c r="E18" s="15">
        <v>4</v>
      </c>
      <c r="F18" s="15">
        <v>2</v>
      </c>
      <c r="G18" s="15">
        <f t="shared" si="0"/>
        <v>30</v>
      </c>
      <c r="H18" s="16">
        <f t="shared" si="1"/>
        <v>3.5666666666666669</v>
      </c>
      <c r="I18" s="16">
        <f t="shared" si="2"/>
        <v>1.202312586458095</v>
      </c>
      <c r="J18" s="15" t="str">
        <f t="shared" si="3"/>
        <v>มาก</v>
      </c>
    </row>
    <row r="19" spans="1:10" ht="28.5" x14ac:dyDescent="0.2">
      <c r="A19" s="14" t="s">
        <v>23</v>
      </c>
      <c r="B19" s="15">
        <v>3</v>
      </c>
      <c r="C19" s="15">
        <v>9</v>
      </c>
      <c r="D19" s="15">
        <v>15</v>
      </c>
      <c r="E19" s="15">
        <v>3</v>
      </c>
      <c r="F19" s="15">
        <v>0</v>
      </c>
      <c r="G19" s="15">
        <f t="shared" si="0"/>
        <v>30</v>
      </c>
      <c r="H19" s="16">
        <f t="shared" si="1"/>
        <v>3.4</v>
      </c>
      <c r="I19" s="16">
        <f t="shared" si="2"/>
        <v>0.80000000000000038</v>
      </c>
      <c r="J19" s="15" t="str">
        <f t="shared" si="3"/>
        <v>ปานกลาง</v>
      </c>
    </row>
    <row r="20" spans="1:10" ht="42.75" x14ac:dyDescent="0.2">
      <c r="A20" s="14" t="s">
        <v>24</v>
      </c>
      <c r="B20" s="15">
        <v>2</v>
      </c>
      <c r="C20" s="15">
        <v>6</v>
      </c>
      <c r="D20" s="15">
        <v>10</v>
      </c>
      <c r="E20" s="15">
        <v>6</v>
      </c>
      <c r="F20" s="15">
        <v>6</v>
      </c>
      <c r="G20" s="15">
        <f t="shared" si="0"/>
        <v>30</v>
      </c>
      <c r="H20" s="16">
        <f t="shared" si="1"/>
        <v>2.7333333333333334</v>
      </c>
      <c r="I20" s="16">
        <f t="shared" si="2"/>
        <v>1.1813363431112902</v>
      </c>
      <c r="J20" s="15" t="str">
        <f t="shared" si="3"/>
        <v>ปานกลาง</v>
      </c>
    </row>
    <row r="21" spans="1:10" ht="28.5" x14ac:dyDescent="0.2">
      <c r="A21" s="22" t="s">
        <v>25</v>
      </c>
      <c r="B21" s="15">
        <v>6</v>
      </c>
      <c r="C21" s="15">
        <v>11</v>
      </c>
      <c r="D21" s="15">
        <v>8</v>
      </c>
      <c r="E21" s="15">
        <v>3</v>
      </c>
      <c r="F21" s="15">
        <v>2</v>
      </c>
      <c r="G21" s="15">
        <f t="shared" si="0"/>
        <v>30</v>
      </c>
      <c r="H21" s="16">
        <f t="shared" si="1"/>
        <v>3.5333333333333332</v>
      </c>
      <c r="I21" s="16">
        <f t="shared" si="2"/>
        <v>1.1175369742826806</v>
      </c>
      <c r="J21" s="15" t="str">
        <f t="shared" si="3"/>
        <v>มาก</v>
      </c>
    </row>
    <row r="22" spans="1:10" ht="42.75" x14ac:dyDescent="0.2">
      <c r="A22" s="22" t="s">
        <v>26</v>
      </c>
      <c r="B22" s="15">
        <v>5</v>
      </c>
      <c r="C22" s="15">
        <v>7</v>
      </c>
      <c r="D22" s="15">
        <v>11</v>
      </c>
      <c r="E22" s="15">
        <v>4</v>
      </c>
      <c r="F22" s="15">
        <v>3</v>
      </c>
      <c r="G22" s="15">
        <f t="shared" si="0"/>
        <v>30</v>
      </c>
      <c r="H22" s="16">
        <f t="shared" si="1"/>
        <v>3.2333333333333334</v>
      </c>
      <c r="I22" s="16">
        <f t="shared" si="2"/>
        <v>1.1742609969205693</v>
      </c>
      <c r="J22" s="15" t="str">
        <f t="shared" si="3"/>
        <v>ปานกลาง</v>
      </c>
    </row>
    <row r="23" spans="1:10" ht="28.5" x14ac:dyDescent="0.2">
      <c r="A23" s="22" t="s">
        <v>80</v>
      </c>
      <c r="B23" s="15">
        <v>1</v>
      </c>
      <c r="C23" s="15">
        <v>7</v>
      </c>
      <c r="D23" s="15">
        <v>10</v>
      </c>
      <c r="E23" s="15">
        <v>6</v>
      </c>
      <c r="F23" s="15">
        <v>6</v>
      </c>
      <c r="G23" s="15">
        <f t="shared" si="0"/>
        <v>30</v>
      </c>
      <c r="H23" s="16">
        <f t="shared" si="1"/>
        <v>2.7</v>
      </c>
      <c r="I23" s="16">
        <f t="shared" si="2"/>
        <v>1.1298967504452191</v>
      </c>
      <c r="J23" s="15" t="str">
        <f t="shared" si="3"/>
        <v>ปานกลาง</v>
      </c>
    </row>
    <row r="24" spans="1:10" ht="28.5" x14ac:dyDescent="0.2">
      <c r="A24" s="22" t="s">
        <v>82</v>
      </c>
      <c r="B24" s="15">
        <v>3</v>
      </c>
      <c r="C24" s="15">
        <v>6</v>
      </c>
      <c r="D24" s="15">
        <v>9</v>
      </c>
      <c r="E24" s="15">
        <v>5</v>
      </c>
      <c r="F24" s="15">
        <v>6</v>
      </c>
      <c r="G24" s="15">
        <f t="shared" si="0"/>
        <v>29</v>
      </c>
      <c r="H24" s="16">
        <f t="shared" si="1"/>
        <v>2.8275862068965516</v>
      </c>
      <c r="I24" s="16">
        <f t="shared" si="2"/>
        <v>1.2613338729773715</v>
      </c>
      <c r="J24" s="15" t="str">
        <f t="shared" si="3"/>
        <v>ปานกลาง</v>
      </c>
    </row>
    <row r="25" spans="1:10" ht="42.75" x14ac:dyDescent="0.2">
      <c r="A25" s="22" t="s">
        <v>81</v>
      </c>
      <c r="B25" s="15">
        <v>4</v>
      </c>
      <c r="C25" s="15">
        <v>1</v>
      </c>
      <c r="D25" s="15">
        <v>9</v>
      </c>
      <c r="E25" s="15">
        <v>5</v>
      </c>
      <c r="F25" s="15">
        <v>11</v>
      </c>
      <c r="G25" s="15">
        <f t="shared" si="0"/>
        <v>30</v>
      </c>
      <c r="H25" s="16">
        <f t="shared" si="1"/>
        <v>2.4</v>
      </c>
      <c r="I25" s="16">
        <f t="shared" si="2"/>
        <v>1.3564659966250536</v>
      </c>
      <c r="J25" s="15" t="str">
        <f t="shared" si="3"/>
        <v>น้อย</v>
      </c>
    </row>
    <row r="26" spans="1:10" ht="28.5" x14ac:dyDescent="0.2">
      <c r="A26" s="22" t="s">
        <v>27</v>
      </c>
      <c r="B26" s="15">
        <v>4</v>
      </c>
      <c r="C26" s="15">
        <v>0</v>
      </c>
      <c r="D26" s="15">
        <v>4</v>
      </c>
      <c r="E26" s="15">
        <v>6</v>
      </c>
      <c r="F26" s="15">
        <v>16</v>
      </c>
      <c r="G26" s="15">
        <f t="shared" si="0"/>
        <v>30</v>
      </c>
      <c r="H26" s="16">
        <f t="shared" si="1"/>
        <v>2</v>
      </c>
      <c r="I26" s="16">
        <f t="shared" si="2"/>
        <v>1.3662601021279464</v>
      </c>
      <c r="J26" s="15" t="str">
        <f t="shared" si="3"/>
        <v>น้อย</v>
      </c>
    </row>
    <row r="27" spans="1:10" ht="28.5" x14ac:dyDescent="0.2">
      <c r="A27" s="22" t="s">
        <v>28</v>
      </c>
      <c r="B27" s="15">
        <v>2</v>
      </c>
      <c r="C27" s="15">
        <v>2</v>
      </c>
      <c r="D27" s="15">
        <v>5</v>
      </c>
      <c r="E27" s="15">
        <v>8</v>
      </c>
      <c r="F27" s="15">
        <v>11</v>
      </c>
      <c r="G27" s="15">
        <f t="shared" si="0"/>
        <v>28</v>
      </c>
      <c r="H27" s="16">
        <f t="shared" si="1"/>
        <v>2.1428571428571428</v>
      </c>
      <c r="I27" s="16">
        <f t="shared" si="2"/>
        <v>1.2163847404233143</v>
      </c>
      <c r="J27" s="15" t="str">
        <f t="shared" si="3"/>
        <v>น้อย</v>
      </c>
    </row>
    <row r="28" spans="1:10" ht="42.75" x14ac:dyDescent="0.2">
      <c r="A28" s="14" t="s">
        <v>83</v>
      </c>
      <c r="B28" s="15">
        <v>3</v>
      </c>
      <c r="C28" s="15">
        <v>2</v>
      </c>
      <c r="D28" s="15">
        <v>2</v>
      </c>
      <c r="E28" s="15">
        <v>9</v>
      </c>
      <c r="F28" s="15">
        <v>14</v>
      </c>
      <c r="G28" s="15">
        <f t="shared" si="0"/>
        <v>30</v>
      </c>
      <c r="H28" s="16">
        <f t="shared" si="1"/>
        <v>2.0333333333333332</v>
      </c>
      <c r="I28" s="16">
        <f t="shared" si="2"/>
        <v>1.3034143197344767</v>
      </c>
      <c r="J28" s="15" t="str">
        <f t="shared" si="3"/>
        <v>น้อย</v>
      </c>
    </row>
    <row r="29" spans="1:10" ht="28.5" x14ac:dyDescent="0.2">
      <c r="A29" s="22" t="s">
        <v>84</v>
      </c>
      <c r="B29" s="15">
        <v>10</v>
      </c>
      <c r="C29" s="15">
        <v>9</v>
      </c>
      <c r="D29" s="15">
        <v>5</v>
      </c>
      <c r="E29" s="15">
        <v>4</v>
      </c>
      <c r="F29" s="15">
        <v>2</v>
      </c>
      <c r="G29" s="15">
        <f t="shared" si="0"/>
        <v>30</v>
      </c>
      <c r="H29" s="16">
        <f t="shared" si="1"/>
        <v>3.7</v>
      </c>
      <c r="I29" s="16">
        <f t="shared" si="2"/>
        <v>1.2423096769056141</v>
      </c>
      <c r="J29" s="15" t="str">
        <f t="shared" si="3"/>
        <v>มาก</v>
      </c>
    </row>
    <row r="30" spans="1:10" ht="28.5" x14ac:dyDescent="0.2">
      <c r="A30" s="22" t="s">
        <v>85</v>
      </c>
      <c r="B30" s="15">
        <v>6</v>
      </c>
      <c r="C30" s="15">
        <v>3</v>
      </c>
      <c r="D30" s="15">
        <v>7</v>
      </c>
      <c r="E30" s="15">
        <v>2</v>
      </c>
      <c r="F30" s="15">
        <v>11</v>
      </c>
      <c r="G30" s="15">
        <f t="shared" si="0"/>
        <v>29</v>
      </c>
      <c r="H30" s="16">
        <f t="shared" si="1"/>
        <v>2.6896551724137931</v>
      </c>
      <c r="I30" s="16">
        <f t="shared" si="2"/>
        <v>1.5559329893349623</v>
      </c>
      <c r="J30" s="15" t="str">
        <f t="shared" si="3"/>
        <v>ปานกลาง</v>
      </c>
    </row>
    <row r="31" spans="1:10" x14ac:dyDescent="0.2">
      <c r="A31" s="22" t="s">
        <v>86</v>
      </c>
      <c r="B31" s="15">
        <v>7</v>
      </c>
      <c r="C31" s="15">
        <v>7</v>
      </c>
      <c r="D31" s="15">
        <v>6</v>
      </c>
      <c r="E31" s="15">
        <v>4</v>
      </c>
      <c r="F31" s="15">
        <v>6</v>
      </c>
      <c r="G31" s="15">
        <f t="shared" si="0"/>
        <v>30</v>
      </c>
      <c r="H31" s="16">
        <f t="shared" si="1"/>
        <v>3.1666666666666665</v>
      </c>
      <c r="I31" s="16">
        <f t="shared" si="2"/>
        <v>1.4395215254459459</v>
      </c>
      <c r="J31" s="15" t="str">
        <f t="shared" si="3"/>
        <v>ปานกลาง</v>
      </c>
    </row>
    <row r="32" spans="1:10" ht="28.5" x14ac:dyDescent="0.2">
      <c r="A32" s="14" t="s">
        <v>87</v>
      </c>
      <c r="B32" s="15">
        <v>10</v>
      </c>
      <c r="C32" s="15">
        <v>7</v>
      </c>
      <c r="D32" s="15">
        <v>4</v>
      </c>
      <c r="E32" s="15">
        <v>4</v>
      </c>
      <c r="F32" s="15">
        <v>5</v>
      </c>
      <c r="G32" s="15">
        <f t="shared" si="0"/>
        <v>30</v>
      </c>
      <c r="H32" s="16">
        <f t="shared" si="1"/>
        <v>3.4333333333333331</v>
      </c>
      <c r="I32" s="16">
        <f t="shared" si="2"/>
        <v>1.4761059883656358</v>
      </c>
      <c r="J32" s="15" t="str">
        <f t="shared" si="3"/>
        <v>มาก</v>
      </c>
    </row>
    <row r="33" spans="1:10" ht="28.5" x14ac:dyDescent="0.2">
      <c r="A33" s="22" t="s">
        <v>88</v>
      </c>
      <c r="B33" s="15">
        <v>14</v>
      </c>
      <c r="C33" s="15">
        <v>8</v>
      </c>
      <c r="D33" s="15">
        <v>6</v>
      </c>
      <c r="E33" s="15">
        <v>1</v>
      </c>
      <c r="F33" s="15">
        <v>0</v>
      </c>
      <c r="G33" s="15">
        <f t="shared" si="0"/>
        <v>29</v>
      </c>
      <c r="H33" s="16">
        <f t="shared" si="1"/>
        <v>4.2068965517241379</v>
      </c>
      <c r="I33" s="16">
        <f t="shared" si="2"/>
        <v>0.8858781088734573</v>
      </c>
      <c r="J33" s="15" t="str">
        <f t="shared" si="3"/>
        <v>มาก</v>
      </c>
    </row>
    <row r="34" spans="1:10" ht="28.5" x14ac:dyDescent="0.2">
      <c r="A34" s="22" t="s">
        <v>89</v>
      </c>
      <c r="B34" s="15">
        <v>15</v>
      </c>
      <c r="C34" s="15">
        <v>8</v>
      </c>
      <c r="D34" s="15">
        <v>6</v>
      </c>
      <c r="E34" s="15">
        <v>0</v>
      </c>
      <c r="F34" s="15">
        <v>1</v>
      </c>
      <c r="G34" s="15">
        <f t="shared" si="0"/>
        <v>30</v>
      </c>
      <c r="H34" s="16">
        <f t="shared" si="1"/>
        <v>4.2</v>
      </c>
      <c r="I34" s="16">
        <f t="shared" si="2"/>
        <v>0.97979589711327164</v>
      </c>
      <c r="J34" s="15" t="str">
        <f t="shared" si="3"/>
        <v>มาก</v>
      </c>
    </row>
    <row r="35" spans="1:10" ht="42.75" x14ac:dyDescent="0.2">
      <c r="A35" s="22" t="s">
        <v>90</v>
      </c>
      <c r="B35" s="15">
        <v>2</v>
      </c>
      <c r="C35" s="15">
        <v>2</v>
      </c>
      <c r="D35" s="15">
        <v>5</v>
      </c>
      <c r="E35" s="15">
        <v>4</v>
      </c>
      <c r="F35" s="15">
        <v>16</v>
      </c>
      <c r="G35" s="15">
        <f t="shared" si="0"/>
        <v>29</v>
      </c>
      <c r="H35" s="16">
        <f t="shared" si="1"/>
        <v>1.9655172413793103</v>
      </c>
      <c r="I35" s="16">
        <f t="shared" si="2"/>
        <v>1.272596006016961</v>
      </c>
      <c r="J35" s="15" t="str">
        <f t="shared" si="3"/>
        <v>น้อย</v>
      </c>
    </row>
    <row r="36" spans="1:10" x14ac:dyDescent="0.2">
      <c r="A36" s="22" t="s">
        <v>91</v>
      </c>
      <c r="B36" s="15">
        <v>7</v>
      </c>
      <c r="C36" s="15">
        <v>4</v>
      </c>
      <c r="D36" s="15">
        <v>9</v>
      </c>
      <c r="E36" s="15">
        <v>6</v>
      </c>
      <c r="F36" s="15">
        <v>3</v>
      </c>
      <c r="G36" s="15">
        <f t="shared" si="0"/>
        <v>29</v>
      </c>
      <c r="H36" s="16">
        <f t="shared" si="1"/>
        <v>3.2068965517241379</v>
      </c>
      <c r="I36" s="16">
        <f t="shared" si="2"/>
        <v>1.2966617708250459</v>
      </c>
      <c r="J36" s="15" t="str">
        <f t="shared" si="3"/>
        <v>ปานกลาง</v>
      </c>
    </row>
    <row r="37" spans="1:10" ht="28.5" x14ac:dyDescent="0.2">
      <c r="A37" s="22" t="s">
        <v>92</v>
      </c>
      <c r="B37" s="15">
        <v>4</v>
      </c>
      <c r="C37" s="15">
        <v>2</v>
      </c>
      <c r="D37" s="15">
        <v>3</v>
      </c>
      <c r="E37" s="15">
        <v>8</v>
      </c>
      <c r="F37" s="15">
        <v>13</v>
      </c>
      <c r="G37" s="15">
        <f t="shared" si="0"/>
        <v>30</v>
      </c>
      <c r="H37" s="16">
        <f t="shared" si="1"/>
        <v>2.2000000000000002</v>
      </c>
      <c r="I37" s="16">
        <f t="shared" si="2"/>
        <v>1.3999999999999997</v>
      </c>
      <c r="J37" s="15" t="str">
        <f t="shared" si="3"/>
        <v>น้อย</v>
      </c>
    </row>
    <row r="38" spans="1:10" ht="28.5" x14ac:dyDescent="0.2">
      <c r="A38" s="22" t="s">
        <v>93</v>
      </c>
      <c r="B38" s="15">
        <v>3</v>
      </c>
      <c r="C38" s="15">
        <v>2</v>
      </c>
      <c r="D38" s="15">
        <v>4</v>
      </c>
      <c r="E38" s="15">
        <v>10</v>
      </c>
      <c r="F38" s="15">
        <v>11</v>
      </c>
      <c r="G38" s="15">
        <f t="shared" si="0"/>
        <v>30</v>
      </c>
      <c r="H38" s="16">
        <f t="shared" si="1"/>
        <v>2.2000000000000002</v>
      </c>
      <c r="I38" s="16">
        <f t="shared" si="2"/>
        <v>1.2754084313139324</v>
      </c>
      <c r="J38" s="15" t="str">
        <f t="shared" si="3"/>
        <v>น้อย</v>
      </c>
    </row>
    <row r="39" spans="1:10" ht="28.5" x14ac:dyDescent="0.2">
      <c r="A39" s="22" t="s">
        <v>94</v>
      </c>
      <c r="B39" s="15">
        <v>4</v>
      </c>
      <c r="C39" s="15">
        <v>1</v>
      </c>
      <c r="D39" s="15">
        <v>5</v>
      </c>
      <c r="E39" s="15">
        <v>10</v>
      </c>
      <c r="F39" s="15">
        <v>10</v>
      </c>
      <c r="G39" s="15">
        <f t="shared" si="0"/>
        <v>30</v>
      </c>
      <c r="H39" s="16">
        <f t="shared" si="1"/>
        <v>2.2999999999999998</v>
      </c>
      <c r="I39" s="16">
        <f t="shared" si="2"/>
        <v>1.3203534880225576</v>
      </c>
      <c r="J39" s="15" t="str">
        <f t="shared" si="3"/>
        <v>น้อย</v>
      </c>
    </row>
    <row r="40" spans="1:10" ht="28.5" x14ac:dyDescent="0.2">
      <c r="A40" s="22" t="s">
        <v>95</v>
      </c>
      <c r="B40" s="15">
        <v>2</v>
      </c>
      <c r="C40" s="15">
        <v>1</v>
      </c>
      <c r="D40" s="15">
        <v>6</v>
      </c>
      <c r="E40" s="15">
        <v>9</v>
      </c>
      <c r="F40" s="15">
        <v>12</v>
      </c>
      <c r="G40" s="15">
        <f t="shared" si="0"/>
        <v>30</v>
      </c>
      <c r="H40" s="16">
        <f t="shared" si="1"/>
        <v>2.0666666666666669</v>
      </c>
      <c r="I40" s="16">
        <f t="shared" si="2"/>
        <v>1.1527744310527051</v>
      </c>
      <c r="J40" s="15" t="str">
        <f t="shared" si="3"/>
        <v>น้อย</v>
      </c>
    </row>
    <row r="41" spans="1:10" x14ac:dyDescent="0.2">
      <c r="A41" s="23" t="s">
        <v>75</v>
      </c>
      <c r="B41" s="15">
        <f>SUM(B2:B40)</f>
        <v>296</v>
      </c>
      <c r="C41" s="15">
        <f t="shared" ref="C41:F41" si="4">SUM(C2:C40)</f>
        <v>234</v>
      </c>
      <c r="D41" s="15">
        <f t="shared" si="4"/>
        <v>291</v>
      </c>
      <c r="E41" s="15">
        <f t="shared" si="4"/>
        <v>148</v>
      </c>
      <c r="F41" s="15">
        <f t="shared" si="4"/>
        <v>190</v>
      </c>
      <c r="G41" s="15">
        <f t="shared" si="0"/>
        <v>1159</v>
      </c>
      <c r="H41" s="16">
        <f t="shared" si="1"/>
        <v>3.257118205349439</v>
      </c>
      <c r="I41" s="16">
        <f t="shared" si="2"/>
        <v>1.393123372366897</v>
      </c>
      <c r="J41" s="15" t="str">
        <f t="shared" si="3"/>
        <v>ปานกลาง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1</vt:i4>
      </vt:variant>
    </vt:vector>
  </HeadingPairs>
  <TitlesOfParts>
    <vt:vector size="9" baseType="lpstr">
      <vt:lpstr>SPSS</vt:lpstr>
      <vt:lpstr>ส่วนที่ 1</vt:lpstr>
      <vt:lpstr>ส่วนที่ 2-ด้านการรักษาพยาบาล</vt:lpstr>
      <vt:lpstr>ส่วนที่ 2-ด้านการบริการ</vt:lpstr>
      <vt:lpstr>ส่วนที่ 2-ด้านค่ารักษาพยาบาล</vt:lpstr>
      <vt:lpstr>ส่วนที่2-ความพึงพอใจของผู้ปกครอ</vt:lpstr>
      <vt:lpstr>ส่วนที่ 2-QoL</vt:lpstr>
      <vt:lpstr>ส่วนที่ 2-รวม</vt:lpstr>
      <vt:lpstr>'ส่วนที่ 1'!_ftnref3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dcterms:created xsi:type="dcterms:W3CDTF">2020-06-11T08:05:33Z</dcterms:created>
  <dcterms:modified xsi:type="dcterms:W3CDTF">2020-10-19T08:45:21Z</dcterms:modified>
</cp:coreProperties>
</file>